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y1691\Desktop\"/>
    </mc:Choice>
  </mc:AlternateContent>
  <bookViews>
    <workbookView xWindow="0" yWindow="0" windowWidth="28800" windowHeight="11985"/>
  </bookViews>
  <sheets>
    <sheet name="PFS-GR" sheetId="1" r:id="rId1"/>
  </sheets>
  <definedNames>
    <definedName name="_edn1" localSheetId="0">'PFS-GR'!#REF!</definedName>
    <definedName name="_edn2" localSheetId="0">'PFS-GR'!#REF!</definedName>
    <definedName name="_edn3" localSheetId="0">'PFS-GR'!#REF!</definedName>
    <definedName name="_edn4" localSheetId="0">'PFS-GR'!#REF!</definedName>
    <definedName name="_ednref1" localSheetId="0">'PFS-GR'!$P$17</definedName>
    <definedName name="_ednref2" localSheetId="0">'PFS-GR'!$B$41</definedName>
    <definedName name="_ednref3" localSheetId="0">'PFS-GR'!#REF!</definedName>
    <definedName name="_ednref4" localSheetId="0">'PFS-GR'!$U$55</definedName>
    <definedName name="_xlnm.Print_Area" localSheetId="0">'PFS-GR'!$B$2:$S$131</definedName>
    <definedName name="Text10" localSheetId="0">'PFS-GR'!$F$8</definedName>
    <definedName name="Text11" localSheetId="0">'PFS-GR'!$N$8</definedName>
    <definedName name="Text224" localSheetId="0">'PFS-GR'!#REF!</definedName>
    <definedName name="Text225" localSheetId="0">'PFS-GR'!#REF!</definedName>
    <definedName name="Text226" localSheetId="0">'PFS-GR'!$I$6</definedName>
    <definedName name="Text246" localSheetId="0">'PFS-GR'!$F$18</definedName>
    <definedName name="Text249" localSheetId="0">'PFS-GR'!$F$23</definedName>
    <definedName name="Text251" localSheetId="0">'PFS-GR'!#REF!</definedName>
    <definedName name="Text253" localSheetId="0">'PFS-GR'!#REF!</definedName>
    <definedName name="Text254" localSheetId="0">'PFS-GR'!$Q$18</definedName>
    <definedName name="Text255" localSheetId="0">'PFS-GR'!#REF!</definedName>
    <definedName name="Text260" localSheetId="0">'PFS-GR'!#REF!</definedName>
    <definedName name="Text261" localSheetId="0">'PFS-GR'!#REF!</definedName>
    <definedName name="Text262" localSheetId="0">'PFS-GR'!$B$29</definedName>
    <definedName name="Text265" localSheetId="0">'PFS-GR'!$H$21</definedName>
    <definedName name="Text5" localSheetId="0">'PFS-GR'!$B$5</definedName>
    <definedName name="Text6" localSheetId="0">'PFS-GR'!$C$5</definedName>
    <definedName name="Text7" localSheetId="0">'PFS-GR'!$B$6</definedName>
    <definedName name="Text9" localSheetId="0">'PFS-GR'!$B$8</definedName>
  </definedNames>
  <calcPr calcId="162913"/>
</workbook>
</file>

<file path=xl/calcChain.xml><?xml version="1.0" encoding="utf-8"?>
<calcChain xmlns="http://schemas.openxmlformats.org/spreadsheetml/2006/main">
  <c r="D100" i="1" l="1"/>
  <c r="J101" i="1"/>
  <c r="C98" i="1"/>
  <c r="D101" i="1"/>
  <c r="Q37" i="1"/>
  <c r="X37" i="1"/>
  <c r="X38" i="1"/>
  <c r="Q38" i="1"/>
  <c r="X39" i="1"/>
  <c r="Q39" i="1"/>
  <c r="X40" i="1"/>
  <c r="Q40" i="1"/>
  <c r="X41" i="1"/>
  <c r="Q41" i="1"/>
  <c r="X42" i="1"/>
  <c r="Q42" i="1"/>
  <c r="X43" i="1"/>
  <c r="Q43" i="1"/>
  <c r="X44" i="1"/>
  <c r="Q44" i="1"/>
  <c r="X45" i="1"/>
  <c r="Q45" i="1"/>
  <c r="X36" i="1"/>
  <c r="Q36" i="1"/>
  <c r="B99" i="1"/>
  <c r="J100" i="1"/>
  <c r="B98" i="1"/>
  <c r="C97" i="1"/>
  <c r="H17" i="1"/>
  <c r="F17" i="1"/>
  <c r="U40" i="1"/>
  <c r="U42" i="1"/>
  <c r="U41" i="1"/>
  <c r="U39" i="1"/>
  <c r="U43" i="1"/>
  <c r="U38" i="1"/>
  <c r="W37" i="1"/>
  <c r="W38" i="1"/>
  <c r="W39" i="1"/>
  <c r="W40" i="1"/>
  <c r="W41" i="1"/>
  <c r="W42" i="1"/>
  <c r="W43" i="1"/>
  <c r="W44" i="1"/>
  <c r="W45" i="1"/>
  <c r="W36" i="1"/>
  <c r="W46" i="1"/>
  <c r="P111" i="1"/>
  <c r="P113" i="1"/>
  <c r="F28" i="1"/>
  <c r="H47" i="1"/>
  <c r="U61" i="1"/>
  <c r="U62" i="1"/>
  <c r="U57" i="1"/>
  <c r="U58" i="1"/>
  <c r="U59" i="1"/>
  <c r="U60" i="1"/>
  <c r="U56" i="1"/>
  <c r="U63" i="1"/>
  <c r="P117" i="1"/>
  <c r="T56" i="1"/>
  <c r="V36" i="1"/>
  <c r="T36" i="1"/>
  <c r="V37" i="1"/>
  <c r="T37" i="1"/>
  <c r="V38" i="1"/>
  <c r="T38" i="1"/>
  <c r="V39" i="1"/>
  <c r="T39" i="1"/>
  <c r="V40" i="1"/>
  <c r="T40" i="1"/>
  <c r="V41" i="1"/>
  <c r="T41" i="1"/>
  <c r="V42" i="1"/>
  <c r="T42" i="1"/>
  <c r="V43" i="1"/>
  <c r="T43" i="1"/>
  <c r="V44" i="1"/>
  <c r="T44" i="1"/>
  <c r="V45" i="1"/>
  <c r="T45" i="1"/>
  <c r="U44" i="1"/>
  <c r="U45" i="1"/>
  <c r="U37" i="1"/>
  <c r="U36" i="1"/>
  <c r="U46" i="1"/>
  <c r="R115" i="1"/>
  <c r="R126" i="1"/>
  <c r="R125" i="1"/>
  <c r="R124" i="1"/>
  <c r="R123" i="1"/>
  <c r="S28" i="1"/>
  <c r="Q28" i="1"/>
  <c r="P109" i="1"/>
  <c r="P110" i="1"/>
  <c r="P112" i="1"/>
  <c r="H28" i="1"/>
  <c r="R108" i="1"/>
  <c r="T57" i="1"/>
  <c r="T58" i="1"/>
  <c r="T63" i="1"/>
  <c r="T59" i="1"/>
  <c r="T60" i="1"/>
  <c r="T61" i="1"/>
  <c r="T62" i="1"/>
  <c r="T71" i="1"/>
  <c r="T72" i="1"/>
  <c r="T77" i="1"/>
  <c r="P118" i="1"/>
  <c r="T73" i="1"/>
  <c r="T74" i="1"/>
  <c r="T75" i="1"/>
  <c r="T76" i="1"/>
  <c r="J63" i="1"/>
  <c r="R116" i="1"/>
  <c r="J77" i="1"/>
  <c r="R118" i="1"/>
  <c r="M46" i="1"/>
  <c r="K46" i="1"/>
  <c r="J46" i="1"/>
  <c r="I46" i="1"/>
  <c r="T70" i="1"/>
  <c r="L63" i="1"/>
  <c r="R117" i="1"/>
  <c r="V68" i="1"/>
  <c r="U68" i="1"/>
  <c r="R111" i="1"/>
  <c r="R113" i="1"/>
  <c r="P108" i="1"/>
  <c r="S47" i="1"/>
  <c r="R119" i="1"/>
  <c r="R120" i="1"/>
  <c r="T78" i="1"/>
  <c r="P116" i="1"/>
  <c r="P119" i="1"/>
  <c r="P120" i="1"/>
  <c r="R121" i="1"/>
  <c r="R122" i="1"/>
  <c r="T46" i="1"/>
  <c r="P115" i="1"/>
  <c r="H29" i="1"/>
  <c r="R109" i="1"/>
  <c r="R110" i="1"/>
  <c r="R112" i="1"/>
  <c r="S29" i="1"/>
  <c r="P121" i="1"/>
  <c r="P122" i="1"/>
</calcChain>
</file>

<file path=xl/sharedStrings.xml><?xml version="1.0" encoding="utf-8"?>
<sst xmlns="http://schemas.openxmlformats.org/spreadsheetml/2006/main" count="229" uniqueCount="208">
  <si>
    <t>ΚΑΤΑΣΤΑΣΗ ΠΡΟΣΩΠΙΚΩΝ ΟΙΚΟΝΟΜΙΚΩΝ ΣΤΟΙΧΕΙΩΝ (ΚΠΟΣ) ΦΥΣΙΚΩΝ ΠΡΟΣΩΠΩΝ</t>
  </si>
  <si>
    <t>ΧΩΡΑ:      </t>
  </si>
  <si>
    <t>     </t>
  </si>
  <si>
    <t xml:space="preserve">ΕΡΓΟΔΟΤΗΣ:  </t>
  </si>
  <si>
    <t>ETH ΥΠΗΡΕΣΙΑΣ:               </t>
  </si>
  <si>
    <t>ΜΕΡΟΣ Β: MHNIAIA ΕΙΣΟΔΗΜΑΤΑ KAI EΞΟΔΑ ΝΟΙΚΟΚΥΡΙΟΥ (ΣΕ ΕΥΡΩ)</t>
  </si>
  <si>
    <t xml:space="preserve">Λεπτομέρειες Εισοδημάτων </t>
  </si>
  <si>
    <t>Έξοδα Νοικοκυριού</t>
  </si>
  <si>
    <t>Σύνολο Μηνιαίων Κοινωνικών Επιδομάτων</t>
  </si>
  <si>
    <t xml:space="preserve">Επίδομα Διατροφής    </t>
  </si>
  <si>
    <t>Μηνιαίο Εισόδημα από ακίνητα</t>
  </si>
  <si>
    <t>Άλλα εισοδήματα</t>
  </si>
  <si>
    <t xml:space="preserve">Είδος Πιστωτικής Διευκόλυνσης </t>
  </si>
  <si>
    <t>Όνομα Πιστωτικού Οργανισμού</t>
  </si>
  <si>
    <t xml:space="preserve">Μηνιαίες Δόσεις </t>
  </si>
  <si>
    <t xml:space="preserve">Καθυστερήσεις / Υπερβάσεις </t>
  </si>
  <si>
    <t>Αρχικό Ποσό ή Όριο</t>
  </si>
  <si>
    <t>ΣΥΝΟΛΟ</t>
  </si>
  <si>
    <t xml:space="preserve">ΜΕΡΟΣ Δ: ΠΕΡΙΟΥΣΙΑΚΑ ΣΤΟΙΧΕΙΑ </t>
  </si>
  <si>
    <t>1. ΑΚΙΝΗΤΗ ΠΕΡΙΟΥΣΙΑ (ΣΕ ΕΥΡΩ)</t>
  </si>
  <si>
    <t xml:space="preserve">Περιγραφή Ακινήτου  </t>
  </si>
  <si>
    <t>Τοποθεσία</t>
  </si>
  <si>
    <t xml:space="preserve">Μερίδιο Ιδιοκτησίας </t>
  </si>
  <si>
    <t xml:space="preserve">          </t>
  </si>
  <si>
    <t>2. ΚΙΝΗΤΗ ΠΕΡΙΟΥΣΙΑ (ΣΕ ΕΥΡΩ)</t>
  </si>
  <si>
    <t>ΤΗΛΕΦΩΝΑ:</t>
  </si>
  <si>
    <t>Λεπτομέρειες:</t>
  </si>
  <si>
    <t xml:space="preserve">Δεσμευμένη / Ελεύθερη </t>
  </si>
  <si>
    <t>Σχετικές λεπτομέρειες</t>
  </si>
  <si>
    <t>ΑΡ. ΤΑΥΤΟΤΗΤΑΣ/ ΔΙΑΒΑΤΗΡΙΟΥ:      </t>
  </si>
  <si>
    <t>ΔΙΕΥΘΥΝΣΗ ΚΑΤΟΙΚΙΑΣ:      </t>
  </si>
  <si>
    <t xml:space="preserve">ΤΑΧ. ΚΩΔ.:                   </t>
  </si>
  <si>
    <t>ΟΙΚΙΑΣ:     </t>
  </si>
  <si>
    <t>ΠΟΛΗ:      </t>
  </si>
  <si>
    <t>ΑΡΙΘΜΟΣ &amp; ΗΛΙΚΙΑ ΕΞΑΡΤΩΜΕΝΩΝ:          </t>
  </si>
  <si>
    <t>ΗΛΕΚΤΡ. ΔΙΕΥΘΥΝΣΗ:      </t>
  </si>
  <si>
    <t>Δεσμευμένη</t>
  </si>
  <si>
    <t xml:space="preserve">Είστε εγγυητής για όφελος τρίτου; </t>
  </si>
  <si>
    <t>ΜΕΡΟΣ Ε:  ΔΗΛΩΣΗ - ΥΠΟΓΡΑΦΗ</t>
  </si>
  <si>
    <t>Εάν ΝΑΙ συμπληρώστε πιο κάτω:</t>
  </si>
  <si>
    <t>Προσωπική εγγύηση για τον/την/τους:      </t>
  </si>
  <si>
    <t>Όνομα συνδεδεμένου/ων πελάτη/ών:      </t>
  </si>
  <si>
    <t>Σχέση:      </t>
  </si>
  <si>
    <t>Εγώ ο/η</t>
  </si>
  <si>
    <t>ΝΑ ΣΥΜΠΛΗΡΩΘΕΙ ΣΕ ΠΕΡΙΠΤΩΣΗ ΕΓΓΥΗΤΗ</t>
  </si>
  <si>
    <t>Εγγυητής</t>
  </si>
  <si>
    <t>Σε Χηρεία</t>
  </si>
  <si>
    <t>VALIDATION LISTS</t>
  </si>
  <si>
    <t>Ελεύθερη</t>
  </si>
  <si>
    <t>Συζύγου</t>
  </si>
  <si>
    <t>Κοινό</t>
  </si>
  <si>
    <t>ΣΥΝΟΛΟ ΚΙΝΗΤΗΣ ΠΕΡΙΟΥΣΙΑΣ ΝΟΙΚΟΚΥΡΙΟΥ</t>
  </si>
  <si>
    <t>Προσωπικό</t>
  </si>
  <si>
    <t>Ναι</t>
  </si>
  <si>
    <t>Όχι</t>
  </si>
  <si>
    <t>Υποθήκη / Επιβάρυνση (Ναι/Όχι)</t>
  </si>
  <si>
    <t>Έχετε οποιαδήποτε σχέση/σύνδεση με πελάτες της Τράπεζάς μας (είτε φυσικά ή νομικά πρόσωπα/οργανισμούς); (εάν ναι, δώστε πληροφορίες πιο κάτω)</t>
  </si>
  <si>
    <t>Μηνιαίες καθυστερημένες οφειλές πλην οφειλές προς Τραπεζικά Ιδρύματα:</t>
  </si>
  <si>
    <t>ΗΜΕΡ. ΓΕΝΝΗΣΗΣ:      </t>
  </si>
  <si>
    <t xml:space="preserve">ΗΜΕΡ. ΓΕΝΝΗΣΗΣ ΣΥΖΥΓΟΥ:            </t>
  </si>
  <si>
    <t>Πιθανή Εξοικονόμηση</t>
  </si>
  <si>
    <r>
      <t xml:space="preserve">Καθαρός Μηνιαίος Μισθός </t>
    </r>
    <r>
      <rPr>
        <sz val="19"/>
        <color indexed="8"/>
        <rFont val="Arial"/>
        <family val="2"/>
        <charset val="161"/>
      </rPr>
      <t xml:space="preserve">(μετά του φόρου, κοινωνικών ασφ. και άλλων μειώσεων)  </t>
    </r>
  </si>
  <si>
    <r>
      <t xml:space="preserve">Σύνολο Άλλων Εισοδημάτων </t>
    </r>
    <r>
      <rPr>
        <sz val="19"/>
        <color indexed="8"/>
        <rFont val="Arial"/>
        <family val="2"/>
        <charset val="161"/>
      </rPr>
      <t>(Σύνταξη, Επιχορηγήσεις)</t>
    </r>
  </si>
  <si>
    <r>
      <t xml:space="preserve">Μηνιαίο Εισόδημα από άλλα περιουσιακά στοιχεία </t>
    </r>
    <r>
      <rPr>
        <sz val="19"/>
        <color indexed="8"/>
        <rFont val="Arial"/>
        <family val="2"/>
        <charset val="161"/>
      </rPr>
      <t xml:space="preserve">(π.χ. μερίσματα, τόκοι καταθέσεις, επενδύσεις, κλπ)  </t>
    </r>
  </si>
  <si>
    <t>ΑΡΙΘΜΟΣ ΤΑΥΤ./ΔΙΑΒΑΤΗΡΙΟΥ ΣΥΖΥΓΟΥ:</t>
  </si>
  <si>
    <t xml:space="preserve">Ημερ/νία Έκδοσης </t>
  </si>
  <si>
    <t>Εναπομένουσα Διάρκεια  
(Σε μήνες)</t>
  </si>
  <si>
    <t>Στεγαστικό Δάνειο - 1η Κατοικία</t>
  </si>
  <si>
    <t xml:space="preserve">Στεγαστικό Δάνειο - Εξοχική Κατοικία </t>
  </si>
  <si>
    <t>Στεγαστικό Δάνειο - Επενδυτικό</t>
  </si>
  <si>
    <t>Στεγαστικό Δάνειο - Επαγγελματική Στέγη</t>
  </si>
  <si>
    <t xml:space="preserve">Δάνειο Αυτοκινήτου </t>
  </si>
  <si>
    <t xml:space="preserve">Σπουδαστικό Δάνειο </t>
  </si>
  <si>
    <t>Άλλη Πιστωτική Διευκόλυνση</t>
  </si>
  <si>
    <t>Ενοικιαγορά / Μίσθωση</t>
  </si>
  <si>
    <t>Αγαμος/η</t>
  </si>
  <si>
    <t>Διαζευγμένος/η</t>
  </si>
  <si>
    <t>Τράπεζα Κύπρου</t>
  </si>
  <si>
    <t>Ελληνική Τράπεζα</t>
  </si>
  <si>
    <t>Alpha Bank</t>
  </si>
  <si>
    <t>Εθνική Τράπεζα</t>
  </si>
  <si>
    <t>USB</t>
  </si>
  <si>
    <t>RCB</t>
  </si>
  <si>
    <t>Eurobank</t>
  </si>
  <si>
    <t>Societe Generale</t>
  </si>
  <si>
    <t>Σ.Π.Ε.</t>
  </si>
  <si>
    <t>Οργανισμός Χρηματοδοτήσεως Στέγης</t>
  </si>
  <si>
    <t>Άλλος Πιστωτικός Οργανισμός</t>
  </si>
  <si>
    <t>Μέσος Όρος Μηνιαίων Εξόδων (Σημ. 1)</t>
  </si>
  <si>
    <t>ΜΕΡΟΣ Γ: ΠΙΣΤΩΤΙΚΕΣ ΔΙΕΥΚΟΛΥΝΣΕΙΣ (ΣΕ ΕΥΡΩ) (Σημ. 2)</t>
  </si>
  <si>
    <t>Προσωπικό/
Συζύγου/ 
Kοινό</t>
  </si>
  <si>
    <t>Ημερομηνία εκτίμησης</t>
  </si>
  <si>
    <t>Αξία Καταναγκαστικής Πώλησης
(Σημ. 5)</t>
  </si>
  <si>
    <r>
      <t xml:space="preserve">Σημείωση 4: </t>
    </r>
    <r>
      <rPr>
        <sz val="19"/>
        <color indexed="8"/>
        <rFont val="Arial"/>
        <family val="2"/>
        <charset val="161"/>
      </rPr>
      <t>Αν δεν υπάρχει εκτίμηση από επαγγελματία εκτιμητή, να υπολογιστεί η αγοραία αξία ή να καταχωρηθεί η τιμή αγοράς.</t>
    </r>
  </si>
  <si>
    <r>
      <t xml:space="preserve">Σημείωση 5: </t>
    </r>
    <r>
      <rPr>
        <sz val="19"/>
        <color indexed="8"/>
        <rFont val="Arial"/>
        <family val="2"/>
        <charset val="161"/>
      </rPr>
      <t>Αν δεν υπάρχει εκτίμηση από επαγγελματία εκτιμητή, να υπολογιστεί ως αξία καταναγκαστικής πώλησης το 70% της αγοραίας αξίας ή της τιμής αγοράς.</t>
    </r>
  </si>
  <si>
    <r>
      <rPr>
        <b/>
        <u/>
        <sz val="19"/>
        <color indexed="8"/>
        <rFont val="Arial"/>
        <family val="2"/>
        <charset val="161"/>
      </rPr>
      <t>Σημείωση 1</t>
    </r>
    <r>
      <rPr>
        <b/>
        <sz val="19"/>
        <color indexed="8"/>
        <rFont val="Arial"/>
        <family val="2"/>
      </rPr>
      <t xml:space="preserve">: </t>
    </r>
    <r>
      <rPr>
        <sz val="19"/>
        <color indexed="8"/>
        <rFont val="Arial"/>
        <family val="2"/>
        <charset val="161"/>
      </rPr>
      <t>Μέσο όρος μηνιαίων εξόδων είναι το συνολικό ποσό των τριών τελευταίων λογαριασμών διαιρούμενο με τον αριθμό των σχετικών μηνών (π.χ. μέσος όρος ηλεκτρισμού είναι το συνόλο των τρίων τελευταίων λογαριασμών διαιρούμενο δια έξι). Αν δεν εφαρμόζεται, τότε πρέπει να γίνεται μία λογική εκτίμηση του ποσού.</t>
    </r>
  </si>
  <si>
    <t>Καταθέσεις</t>
  </si>
  <si>
    <t>Αυτοκίνητο</t>
  </si>
  <si>
    <t>Επενδυτικές Ασφάλειες Ζωής</t>
  </si>
  <si>
    <t>Άλλες Επενδύσεις</t>
  </si>
  <si>
    <t xml:space="preserve">Μετοχές </t>
  </si>
  <si>
    <t>Ημερομηνία:</t>
  </si>
  <si>
    <t xml:space="preserve">OΝΟΜΑΤΕΠΩΝΥΜΟ:       </t>
  </si>
  <si>
    <t>Cyprus Development Bank</t>
  </si>
  <si>
    <r>
      <t xml:space="preserve">Σημείωση 2: </t>
    </r>
    <r>
      <rPr>
        <sz val="19"/>
        <color indexed="8"/>
        <rFont val="Arial"/>
        <family val="2"/>
        <charset val="161"/>
      </rPr>
      <t>Το αδειοδοτημένο πιστωτικό ίδρυμα συμπληρώνει το Μέρος Γ, στο μέγιστο του δυνατού από πληροφορίες που κατέχει ή να μπορεί να βρει από το Central Credit Registry (Άρτεμις).</t>
    </r>
  </si>
  <si>
    <t>Όριο Υπερανάληψης (Σημ. 3)</t>
  </si>
  <si>
    <t>Πιστωτική Κάρτα (Σημ. 3)</t>
  </si>
  <si>
    <r>
      <t xml:space="preserve">Σημείωση 3: </t>
    </r>
    <r>
      <rPr>
        <sz val="19"/>
        <color indexed="8"/>
        <rFont val="Arial"/>
        <family val="2"/>
        <charset val="161"/>
      </rPr>
      <t>Η μηνιαία αποπληρωμή για Πιστωτική Κάρτα και Όριο Υπερανάληψης πρέπει να είναι τουλάχιστον ίση με τους δεδουλεμένους τόκους (Όριο * Επιτόκιο / 12 μήνες)</t>
    </r>
  </si>
  <si>
    <r>
      <t xml:space="preserve">Σημείωση 4: </t>
    </r>
    <r>
      <rPr>
        <sz val="19"/>
        <color indexed="8"/>
        <rFont val="Arial"/>
        <family val="2"/>
        <charset val="161"/>
      </rPr>
      <t xml:space="preserve">Το ποσό εξασφάλισης για υποθήκες πρέπει να είναι το χαμηλότερο των ακόλουθων τριών: (α) Αξία Υποθήκης, (β) Καταναγκαστική Αξία Ακινήτου και (γ) Υπόλοιπο Πιστωτικής Διευκόλυνσης. Το ποσό εξασφάλισης για μετοχές είναι η μέση αγοραία τιμή των μετοχών και για αυτοκίνητο η  εκτιμημένη τρέχουσα αξία. Το ποσό εξασφάλισης για ασφάλεια είναι η αξία εξαγοράς (βάσει πρόσφατης επιβεβαίωσης από την ασφαλιστική εταιρεία). </t>
    </r>
    <r>
      <rPr>
        <u/>
        <sz val="19"/>
        <color indexed="8"/>
        <rFont val="Arial"/>
        <family val="2"/>
        <charset val="161"/>
      </rPr>
      <t>Μην δηλώσετε το ποσό κάλυψης σ'αυτό το πεδίο</t>
    </r>
    <r>
      <rPr>
        <sz val="19"/>
        <color indexed="8"/>
        <rFont val="Arial"/>
        <family val="2"/>
        <charset val="161"/>
      </rPr>
      <t>.</t>
    </r>
  </si>
  <si>
    <t>Επιχειρηματικό Δάνειο</t>
  </si>
  <si>
    <t>Mε το παρόν δηλώνω ότι τα  στοιχεία  που περιλαμβάνονται στην Κατάσταση Προσωπικών Οικονομικών Στοιχείων είναι πλήρη, αληθή και παριστάνουν ορθή δήλωση των  οικονομικών και περιουσιακών μου στοιχείων κατά την ημερομηνία που φέρει το παρόν έγγραφο. Αναλαμβάνω δε να αποζημιώσω και να κρατώ την Τράπεζα καλυμμένη για οποιαδήποτε απώλεια, ζημιά ή έξοδα ή απώλεια ή/και για οποιαδήποτε αγωγή ή/και άλλη διαδικασία ήθελε εγερθεί εναντίον της λόγω ψευδών παραστάσεων, λάθους, ασάφειας ή ανεπάρκειας της παρούσας δήλωσης. Περαιτέρω δηλώνω ότι η παρούσα Κατάσταση Προσωπικών Οικονομικών Στοιχείων δίδεται  εγνωσμένα, εθελούσια και με ελεύθερη βούληση σχετικά με τις τραπεζικές διευκολύνσεις τoυ πιο πάνω  Δανειολήπτη που έχει αιτηθεί να λάβει από την Τράπεζα ή  για τις οποίες  έχει αιτηθεί  ρύθμιση / αναδιάρθρωση βάσει της Οδηγίας, της Κεντρικής Τράπεζας της Κύπρου Περί της Διαχείρισης Καθυστερήσεων του 2015 και τις οποίες έχω εγγυηθεί ή προτίθεμαι να εγγυηθώ.</t>
  </si>
  <si>
    <t>Mε το παρόν δηλώνω ότι τα στοιχεία που περιλαμβάνονται στην Κατάσταση Προσωπικών Οικονομικών Στοιχείων είναι πλήρη, αληθή και παριστάνουν ορθή δήλωση των οικονομικών και περιουσιακών μου στοιχείων κατά την ημερομηνία που φέρει το παρόν έγγραφο. Αναλαμβάνω δε να αποζημιώσω και να κρατώ την Τράπεζα καλυμμένη για οποιαδήποτε απώλεια, ζημιά ή έξοδα ή απώλεια ή/και για οποιαδήποτε αγωγή ή/και άλλη διαδικασία ήθελε εγερθεί εναντίον της λόγω ψευδών παραστάσεων, λάθους, ασάφειας ή ανεπάρκειας της παρούσας δήλωσης. Περαιτέρω δηλώνω ότι η παρούσα Κατάσταση Προσωπικών Οικονομικών Στοιχείων δίδεται  εγνωσμένα, εθελούσια και με ελεύθερη βούληση  σχετικά με τις τραπεζικές διευκολύνσεις που έχω αιτηθεί να λάβω από την Τράπεζα ή  για τις οποίες  έχω αιτηθεί  ρύθμιση/αναδιάρθρωση βάσει της Οδηγίας, της Κεντρικής Τράπεζας της Κύπρου Περί της Διαχείρισης Καθυστερήσεων  του 2015.</t>
  </si>
  <si>
    <t>Συνολικά Μηνιαία Έξοδα Νοικοκυριού</t>
  </si>
  <si>
    <t xml:space="preserve">Συνολικό Μηνιαίο Καθαρό Εισόδημα </t>
  </si>
  <si>
    <t xml:space="preserve">Σύνολο Καθαρού Εισοδήματος                                                                                      </t>
  </si>
  <si>
    <t xml:space="preserve">Καθαρό Διαθέσιμο Εισόδημα </t>
  </si>
  <si>
    <t>Σύνολο Μηνιαίων Αποπληρωμών Πιστωτικών Διευκολύνσεων</t>
  </si>
  <si>
    <t>Δείκτης Δανειακής Επιβάρυνσης (DTI ratio) {Μηνιαίες Αποπληρωμές Πιστωτικών Διευκολύνσεων / Μηνιαίο Καθαρό Εισόδημα} (%)</t>
  </si>
  <si>
    <r>
      <t xml:space="preserve">ΣΥΝΟΛΟ ΠΙΣΤΩΤΙΚΩΝ ΔΙΕΥΚΟΛΥΝΣΕΩΝ - </t>
    </r>
    <r>
      <rPr>
        <b/>
        <sz val="16"/>
        <color indexed="10"/>
        <rFont val="Arial"/>
        <family val="2"/>
        <charset val="161"/>
      </rPr>
      <t>ΝΟΙΚΟΚΥΡΙΑ</t>
    </r>
  </si>
  <si>
    <t>Αγοραία Αξία
(Σημ. 4)</t>
  </si>
  <si>
    <t>Αξία / Υπολογιζόμενη Αξία</t>
  </si>
  <si>
    <t>Όνομα Πιστωτικού Ιδρύματος 
(αν είναι δεσμευμένο)</t>
  </si>
  <si>
    <t>n/a</t>
  </si>
  <si>
    <t>Νοικοκυριό (€)</t>
  </si>
  <si>
    <r>
      <t xml:space="preserve">Σύνολο Πιστωτικών Διευκολύνσεων </t>
    </r>
    <r>
      <rPr>
        <i/>
        <sz val="19"/>
        <color indexed="8"/>
        <rFont val="Arial"/>
        <family val="2"/>
        <charset val="161"/>
      </rPr>
      <t>(Για Όρια Υπεραναλήψεως και Πιστωτικές Κάρτες λαμβάνεται υπόψιν το Όριο του Λογαριασμού και όχι το Υπόλοιπο του Λογαριασμού)</t>
    </r>
  </si>
  <si>
    <r>
      <t xml:space="preserve">Συνολική Αξία </t>
    </r>
    <r>
      <rPr>
        <u/>
        <sz val="19"/>
        <color indexed="8"/>
        <rFont val="Arial"/>
        <family val="2"/>
        <charset val="161"/>
      </rPr>
      <t>Κινητής</t>
    </r>
    <r>
      <rPr>
        <sz val="19"/>
        <color indexed="8"/>
        <rFont val="Arial"/>
        <family val="2"/>
        <charset val="161"/>
      </rPr>
      <t xml:space="preserve"> Περιουσίας</t>
    </r>
  </si>
  <si>
    <r>
      <t xml:space="preserve">Σύνολική Αγοραία Αξία της </t>
    </r>
    <r>
      <rPr>
        <u/>
        <sz val="19"/>
        <color indexed="8"/>
        <rFont val="Arial"/>
        <family val="2"/>
        <charset val="161"/>
      </rPr>
      <t>Ακίνητης</t>
    </r>
    <r>
      <rPr>
        <sz val="19"/>
        <color indexed="8"/>
        <rFont val="Arial"/>
        <family val="2"/>
        <charset val="161"/>
      </rPr>
      <t xml:space="preserve"> Περιουσίας</t>
    </r>
  </si>
  <si>
    <r>
      <t xml:space="preserve">Σύνολική Καταναγκαστική Αξία της </t>
    </r>
    <r>
      <rPr>
        <u/>
        <sz val="19"/>
        <color indexed="8"/>
        <rFont val="Arial"/>
        <family val="2"/>
        <charset val="161"/>
      </rPr>
      <t>Ακίνητης</t>
    </r>
    <r>
      <rPr>
        <sz val="19"/>
        <color indexed="8"/>
        <rFont val="Arial"/>
        <family val="2"/>
        <charset val="161"/>
      </rPr>
      <t xml:space="preserve"> Περιουσίας</t>
    </r>
  </si>
  <si>
    <t>Ποσό εγγύησης:</t>
  </si>
  <si>
    <t>ΣΥΝΟΛΙΚΗ ΑΞΙΑ Περιουσιακών Στοιχείων (Ακίνητης κ' Κινητής Περιουσίας)</t>
  </si>
  <si>
    <r>
      <t xml:space="preserve">Σύνολο Αγοραίας Αξίας της Ενυπόθηκης / Βεβαρημένης </t>
    </r>
    <r>
      <rPr>
        <u/>
        <sz val="19"/>
        <color indexed="8"/>
        <rFont val="Arial"/>
        <family val="2"/>
        <charset val="161"/>
      </rPr>
      <t>Ακίνητης</t>
    </r>
    <r>
      <rPr>
        <sz val="19"/>
        <color indexed="8"/>
        <rFont val="Arial"/>
        <family val="2"/>
        <charset val="161"/>
      </rPr>
      <t xml:space="preserve"> Περιουσίας </t>
    </r>
  </si>
  <si>
    <r>
      <t xml:space="preserve">Σύνολο Καταναγκαστικής Αξίας της Ενυπόθηκης / Βεβαρημένης </t>
    </r>
    <r>
      <rPr>
        <u/>
        <sz val="19"/>
        <color indexed="8"/>
        <rFont val="Arial"/>
        <family val="2"/>
        <charset val="161"/>
      </rPr>
      <t>Ακίνητης</t>
    </r>
    <r>
      <rPr>
        <sz val="19"/>
        <color indexed="8"/>
        <rFont val="Arial"/>
        <family val="2"/>
        <charset val="161"/>
      </rPr>
      <t xml:space="preserve"> Περιουσίας</t>
    </r>
  </si>
  <si>
    <r>
      <t xml:space="preserve">Σύνολο Αγοραίας Αξίας της Ελεύθερης </t>
    </r>
    <r>
      <rPr>
        <u/>
        <sz val="19"/>
        <color indexed="8"/>
        <rFont val="Arial"/>
        <family val="2"/>
        <charset val="161"/>
      </rPr>
      <t>Ακίνητης</t>
    </r>
    <r>
      <rPr>
        <sz val="19"/>
        <color indexed="8"/>
        <rFont val="Arial"/>
        <family val="2"/>
        <charset val="161"/>
      </rPr>
      <t xml:space="preserve"> Περιουσίας</t>
    </r>
  </si>
  <si>
    <r>
      <t xml:space="preserve">Σύνολο Καταναγκαστικής Αξίας της Ελεύθερης </t>
    </r>
    <r>
      <rPr>
        <u/>
        <sz val="19"/>
        <color indexed="8"/>
        <rFont val="Arial"/>
        <family val="2"/>
        <charset val="161"/>
      </rPr>
      <t>Ακίνητης</t>
    </r>
    <r>
      <rPr>
        <sz val="19"/>
        <color indexed="8"/>
        <rFont val="Arial"/>
        <family val="2"/>
        <charset val="161"/>
      </rPr>
      <t xml:space="preserve"> Περιουσίας </t>
    </r>
  </si>
  <si>
    <t xml:space="preserve"> Όνομα Πιστωτικού Ιδρύματος: </t>
  </si>
  <si>
    <t>Συνολικό Πλεόνασμα / (Έλλειμμα) μετά την αποπληρωμή Πιστωτικών Διευκολύνσεων    </t>
  </si>
  <si>
    <t>ΣΥΝΟΛΙΚΗ ΚΑΘΑΡΗ ΑΞΙΑ Περιουσιακών Στοιχείων (Συνολική Αξία Περιουσιακών Στοιχείων μείον Σύνολο Πιστωτικών Διευκολύνσεων)</t>
  </si>
  <si>
    <t>Καθαρό Διαθέσιμο Εισόδημα Νοικοκυριού (μη λαμβανομένης υπόψη πιθανής εξοικονόμησης):</t>
  </si>
  <si>
    <t>Πλεόνασμα / (Έλλειμμα) Νοικοκυριου μετά τις δόσεις πιστωτικών διευκολύνσεων (μη λαμβανομένης υπόψη πιθανής εξοικονόμησης):    </t>
  </si>
  <si>
    <t xml:space="preserve">Σύνολο Μηνιαίων Εξόδων Νοικοκυριού </t>
  </si>
  <si>
    <t>ΣΥΝΟΛΟ ΑΚΙΝΗΤΗΣ ΠΕΡΙΟΥΣΙΑΣ ΝΟΙΚΟΚΥΡΙΟΥ</t>
  </si>
  <si>
    <t>Πλεόνασμα / (Έλλειμμα) Νοικοκυριού μετά τις δόσεις πιστωτικών διευκολύνσεων (λαμβανομένης υπόψη πιθανής εξοικονόμησης):     </t>
  </si>
  <si>
    <t>Καθαρό Διαθέσιμο Εισόδημα Νοικοκυριού (λαμβανομένης υπόψη πιθανής εξοικονόμησης):  </t>
  </si>
  <si>
    <r>
      <t xml:space="preserve">Δείκτης Δανειακής Εξάρτησης (Debt to Assets Ratio) {Σύνολο Πιστωτικών Διευκολύνσεων / Σύνολο A.A. </t>
    </r>
    <r>
      <rPr>
        <b/>
        <u/>
        <sz val="19"/>
        <color indexed="8"/>
        <rFont val="Arial"/>
        <family val="2"/>
        <charset val="161"/>
      </rPr>
      <t>Ακίνητης</t>
    </r>
    <r>
      <rPr>
        <b/>
        <sz val="19"/>
        <color indexed="8"/>
        <rFont val="Arial"/>
        <family val="2"/>
        <charset val="161"/>
      </rPr>
      <t xml:space="preserve"> Περιουσίας} (%)</t>
    </r>
  </si>
  <si>
    <r>
      <t xml:space="preserve">Δείκτης Δανειακής Εξάρτησης (Debt to Assets Ratio) {Σύνολο Πιστωτικών Διευκολύνσεων / Σύνολο A.K.Π. </t>
    </r>
    <r>
      <rPr>
        <b/>
        <u/>
        <sz val="19"/>
        <color indexed="8"/>
        <rFont val="Arial"/>
        <family val="2"/>
        <charset val="161"/>
      </rPr>
      <t>Ακίνητης</t>
    </r>
    <r>
      <rPr>
        <b/>
        <sz val="19"/>
        <color indexed="8"/>
        <rFont val="Arial"/>
        <family val="2"/>
        <charset val="161"/>
      </rPr>
      <t xml:space="preserve"> Περιουσίας} (%)</t>
    </r>
  </si>
  <si>
    <r>
      <rPr>
        <b/>
        <u/>
        <sz val="19"/>
        <color indexed="8"/>
        <rFont val="Arial"/>
        <family val="2"/>
        <charset val="161"/>
      </rPr>
      <t>Σημειώσεις</t>
    </r>
    <r>
      <rPr>
        <b/>
        <sz val="19"/>
        <color indexed="8"/>
        <rFont val="Arial"/>
        <family val="2"/>
        <charset val="161"/>
      </rPr>
      <t>:</t>
    </r>
  </si>
  <si>
    <t>Περίληψη Οικονομικών Στοιχείων (για χρήση μόνο από την Τράπεζα)</t>
  </si>
  <si>
    <t>Αναδιάρθρωση 
(Ναι/Όχι)</t>
  </si>
  <si>
    <r>
      <t xml:space="preserve">Ακαθάριστος Μηνιαίος Μισθός </t>
    </r>
    <r>
      <rPr>
        <sz val="19"/>
        <color indexed="8"/>
        <rFont val="Arial"/>
        <family val="2"/>
        <charset val="161"/>
      </rPr>
      <t>(προ του φόρου, κοινωνικών ασφαλίσεων και οποιονδήποτε άλλων μειώσεων)</t>
    </r>
  </si>
  <si>
    <t xml:space="preserve">Χρεωστικό Υπόλοιπο Λογαριασμού   </t>
  </si>
  <si>
    <t>Astrobank</t>
  </si>
  <si>
    <t>Ancoria</t>
  </si>
  <si>
    <t>ΚΑΤΑΣΤΑΣΗ ΔΙΑΜΟΝΗΣ:</t>
  </si>
  <si>
    <t xml:space="preserve">Ενοίκιο </t>
  </si>
  <si>
    <t>Διαμονή με γονείς</t>
  </si>
  <si>
    <t>Άλλο</t>
  </si>
  <si>
    <t>ΜΕΡΟΣ Α: ΣΤΟΙΧΕΙΑ ΟΦΕΙΛΕΤΗ / ΕΓΓΥΗΤΗ  (Επιλέξετε την σωστή καταχώρηση):</t>
  </si>
  <si>
    <t>Οφειλέτης</t>
  </si>
  <si>
    <t>Οφειλέτης / Εγγυητής (€)</t>
  </si>
  <si>
    <t>Για το υπολογισμό των Μηνιαίων Εξόδων Νοικοκυριού που αναλογούν στον Οφειλέτη / Εγγυητή, λαμβάνονται υπόψη όλα τα έξοδα νοικοκυριού που έχουν δηλωθεί στο Μέρος Β.</t>
  </si>
  <si>
    <t>Για το Σύνολο των Μηνιαίων Αποπληρωμών Πιστωτικών Διευκολύνσεων που αναλογούν στον Οφειλέτη / Εγγυητή, έχει συναθροιστεί το ύψος των μηνιαίων δόσεων των Πιστωτικών Διευκολύνσεων που έχουν δηλωθεί ως "Προσωπικό" ΚΑΙ "Κοινό".</t>
  </si>
  <si>
    <t>Για τις Συνολικές Αξίες της Ακίνητης κ' Κινητής Περιουσίας που αναλογούν στον Οφειλέτη / Εγγυητή, έχουν συναθροιστεί: (α) οι αξίες που έχουν αποδοθεί για τα περιουσιακά στοιχεία που έχουν καταχωρηθεί ως "Προσωπικό" ΚΑΙ (β) το 1/2 των αξιών που έχουν αποδοθεί για τα περιουσιακά στοιχεία που έχουν καταχωρηθεί ως "Κοινό".</t>
  </si>
  <si>
    <t>ΝΑ ΣΥΜΠΛΗΡΩΘΕΙ ΣΕ ΠΕΡΙΠΤΩΣΗ ΟΦΕΙΛΕΤΗ</t>
  </si>
  <si>
    <t>Ονοματεπώνυμο ΚΑΙ Υπογραφή 
Οφειλέτη ή Εγγυητή:</t>
  </si>
  <si>
    <t>N/A</t>
  </si>
  <si>
    <t xml:space="preserve">Ο/Η ΣΥΖΥΓΟΣ ΕΙΝΑΙ ΣΥΝΟΦΕΙΛΕΤΗΣ Ή ΑΠΟ ΚΟΙΝΟΥ ΕΓΓΥΗΤΗΣ ΣΤΗΝ ΥΠΟ ΑΞΙΟΛΟΓΗΣΗ ΑΙΤΗΣΗ ΓΙΑ ΠΙΣΤΩΤΙΚΕΣ ΔΙΕΥΚΟΛΥΝΣΕΙΣ; </t>
  </si>
  <si>
    <t>Ονοματεπώνυμο ΚΑΙ Υπογραφή 
του Συνοφειλέτη ή του από Κοινού Εγγυητή:</t>
  </si>
  <si>
    <t>Καταναλωτικό / Προσωπικό Δάνειο</t>
  </si>
  <si>
    <t xml:space="preserve">Έχει ποτέ εκδοθεί η εκκρεμεί εναντίον σας διάταγμα πτώχευσης η άλλο δικαστικό διάταγμα αναφορικά με οικονομικές σας υποχρεώσεις; </t>
  </si>
  <si>
    <t>Έχει ποτέ εκδοθεί η εκκρεμεί εναντίον σας διάταγμα πτώχευσης η άλλο δικαστικό διάταγμα αναφορικά με οικονομικές σας υποχρεώσεις;</t>
  </si>
  <si>
    <t>Αρ. Ταυτότητας ή Αρ. Διαβατηρίου:</t>
  </si>
  <si>
    <t>Αριθμός Ταυτότητας ή Αριθμός Διαβατηρίου:</t>
  </si>
  <si>
    <t>3. ΥΠΟΓΡΑΦΕΣ</t>
  </si>
  <si>
    <t>Μάρτυρας 1:</t>
  </si>
  <si>
    <t>Μάρτυρας 2:</t>
  </si>
  <si>
    <t>Ονοματεπώνυμο και Υπογραφή Μάρτυρα:</t>
  </si>
  <si>
    <r>
      <t xml:space="preserve">1. ΠΑΡΑΚΑΛΩ ΑΠΑΝΤΗΣΤΕ ΤΙΣ ΠΙΟ ΚΑΤΩ ΕΡΩΤΗΣΕΙΣ:   </t>
    </r>
    <r>
      <rPr>
        <b/>
        <i/>
        <sz val="19"/>
        <color indexed="10"/>
        <rFont val="Arial"/>
        <family val="2"/>
        <charset val="161"/>
      </rPr>
      <t>(να απαντηθεί από τον οφειλέτη ή τον εγγυητή - ότι εφαρμόζεται)</t>
    </r>
  </si>
  <si>
    <r>
      <t xml:space="preserve">ΣΥΝΟΛΟ ΠΙΣΤΩΤΙΚΩΝ ΔΙΕΥΚΟΛΥΝΣΕΩΝ - </t>
    </r>
    <r>
      <rPr>
        <b/>
        <sz val="16"/>
        <color indexed="10"/>
        <rFont val="Arial"/>
        <family val="2"/>
        <charset val="161"/>
      </rPr>
      <t>ΟΦΕΙΛΕΤΗ / ΕΓΓΥΗΤΗ</t>
    </r>
  </si>
  <si>
    <r>
      <t xml:space="preserve">ΣΥΝΟΛΟ ΜΗΝΙΑΙΩΝ ΔΟΣΕΩΝ 
</t>
    </r>
    <r>
      <rPr>
        <b/>
        <sz val="16"/>
        <color indexed="10"/>
        <rFont val="Arial"/>
        <family val="2"/>
        <charset val="161"/>
      </rPr>
      <t>ΟΦΕΙΛΕΤΗ / ΕΓΓΥΗΤΗ</t>
    </r>
  </si>
  <si>
    <r>
      <t xml:space="preserve">Αξία Καταναγκαστικής Πώλησης για </t>
    </r>
    <r>
      <rPr>
        <b/>
        <sz val="16"/>
        <color indexed="10"/>
        <rFont val="Arial"/>
        <family val="2"/>
        <charset val="161"/>
      </rPr>
      <t>Οφειλέτη / Εγγυητή</t>
    </r>
  </si>
  <si>
    <r>
      <t xml:space="preserve">Αγοραία Αξία για </t>
    </r>
    <r>
      <rPr>
        <b/>
        <sz val="16"/>
        <color indexed="10"/>
        <rFont val="Arial"/>
        <family val="2"/>
        <charset val="161"/>
      </rPr>
      <t>Οφειλέτη / Εγγυητή</t>
    </r>
  </si>
  <si>
    <r>
      <t xml:space="preserve">Υπολογιζόμενη Αξία για </t>
    </r>
    <r>
      <rPr>
        <b/>
        <sz val="16"/>
        <color indexed="10"/>
        <rFont val="Arial"/>
        <family val="2"/>
        <charset val="161"/>
      </rPr>
      <t>Οφειλέτη / Εγγυητή</t>
    </r>
  </si>
  <si>
    <r>
      <t xml:space="preserve">2. ΠΑΡΑΚΑΛΩ ΑΠΑΝΤΗΣΤΕ ΤΙΣ ΠΙΟ ΚΑΤΩ ΕΡΩΤΗΣΕΙΣ:   </t>
    </r>
    <r>
      <rPr>
        <b/>
        <i/>
        <sz val="19"/>
        <color indexed="10"/>
        <rFont val="Arial"/>
        <family val="2"/>
        <charset val="161"/>
      </rPr>
      <t>(να απαντηθεί από τον/την σύζυγο του οφειλέτη (αν θα είναι συνοφειλέτης) ή τον/την σύζυγο του εγγυητή (αν θα είναι από κοινού εγγυητής))</t>
    </r>
  </si>
  <si>
    <t>ΟΙΚΟΓΕΝΕΙΑΚΗ  ΚΑΤΑΣΤΑΣΗ:      </t>
  </si>
  <si>
    <t>ΚΙΝΗΤΟ:</t>
  </si>
  <si>
    <t>ΕΡΓΑΣΙΑΣ:</t>
  </si>
  <si>
    <t xml:space="preserve">ΕΠΑΓΓΕΛΜΑ / ΕΙΔΙΚΟΤΗΤΑ ΚΑΙ ΘΕΣΗ: </t>
  </si>
  <si>
    <t xml:space="preserve">OΝΟΜΑΤΕΠΩΝΥΜΟ ΣΥΖΥΓΟΥ:       </t>
  </si>
  <si>
    <t>ΚΙΝΗΤΟ ΣΥΖΥΓΟΥ:</t>
  </si>
  <si>
    <t xml:space="preserve">ΕΡΓΟΔΟΤΗΣ ΣΥΖΥΓΟΥ:  </t>
  </si>
  <si>
    <t xml:space="preserve">ETH ΥΠΗΡΕΣΙΑΣ ΣΥΖΥΓΟΥ:         </t>
  </si>
  <si>
    <t xml:space="preserve">ΕΠΑΓΓΕΛΜΑ / ΕΙΔΙΚΟΤΗΤΑ ΚΑΙ ΘΕΣΗ ΣΥΖΥΓΟΥ: </t>
  </si>
  <si>
    <t>Rent</t>
  </si>
  <si>
    <r>
      <t xml:space="preserve">Έξοδα Κοινής Ωφελείας / Κοινόχρηστα / Φόροι / Έξοδα Συντήρησης </t>
    </r>
    <r>
      <rPr>
        <sz val="19"/>
        <color indexed="8"/>
        <rFont val="Arial"/>
        <family val="2"/>
        <charset val="161"/>
      </rPr>
      <t>(π.χ. Ηλεκτρισμός, Θέρμανση, Τηλεπικοινωνίες, Τηλεόραση, Υδατοπρομήθεια, Αποχετευτικό, Σκύβαλα, Δημοτικά Τέλη, Φόρος Ακίνητης Ιδιοκτησίας, Κοινόχρηστα, Έξοδα Συντήρησης Νοικοκυριού)</t>
    </r>
  </si>
  <si>
    <r>
      <t xml:space="preserve">Άλλα Έξοδα </t>
    </r>
    <r>
      <rPr>
        <sz val="19"/>
        <color indexed="8"/>
        <rFont val="Arial"/>
        <family val="2"/>
        <charset val="161"/>
      </rPr>
      <t>(π.χ. Επίδομα Διατροφής)</t>
    </r>
  </si>
  <si>
    <r>
      <t>Κοινωνικά Έξοδα</t>
    </r>
    <r>
      <rPr>
        <sz val="19"/>
        <rFont val="Arial"/>
        <family val="2"/>
        <charset val="161"/>
      </rPr>
      <t xml:space="preserve"> (π.χ. Έξοδα Αναψυχής, Διακοπές - Ταξίδια, Συνδρομές, Δωρεές)</t>
    </r>
  </si>
  <si>
    <r>
      <t xml:space="preserve">Ιατρικά Έξοδα </t>
    </r>
    <r>
      <rPr>
        <sz val="19"/>
        <color indexed="8"/>
        <rFont val="Arial"/>
        <family val="2"/>
        <charset val="161"/>
      </rPr>
      <t>(π.χ. Αμοιβές Γιατρών, Φάρμακα)</t>
    </r>
  </si>
  <si>
    <r>
      <t xml:space="preserve">Εκπαίδευση </t>
    </r>
    <r>
      <rPr>
        <sz val="19"/>
        <color indexed="8"/>
        <rFont val="Arial"/>
        <family val="2"/>
        <charset val="161"/>
      </rPr>
      <t>(π.χ. Δίδακτρα Σχολείων, Ιδιωτικά μαθήματα και δραστηριότητες, Δίδακτρα Πανεπιστημίου, Στολές, Βιβλία, Έξοδα Διαμονής)</t>
    </r>
  </si>
  <si>
    <r>
      <t xml:space="preserve">Μεταφορές </t>
    </r>
    <r>
      <rPr>
        <sz val="19"/>
        <color indexed="8"/>
        <rFont val="Arial"/>
        <family val="2"/>
        <charset val="161"/>
      </rPr>
      <t>(π.χ. Καύσιμα, Τέλη Κυκλοφορίας, Στάθμευση, Συντήρηση αυτοκινήτου και επισκευές)</t>
    </r>
  </si>
  <si>
    <r>
      <t xml:space="preserve">Ασφάλειες </t>
    </r>
    <r>
      <rPr>
        <sz val="19"/>
        <color indexed="8"/>
        <rFont val="Arial"/>
        <family val="2"/>
        <charset val="161"/>
      </rPr>
      <t xml:space="preserve">(π.χ. Ζωής, Υγείας και Ασφάλειας, Επενδυτική / Συνταξιοδοτική Ασφάλεια, Ασφάλεια Οικίας, Ασφάλεια Αυτοκινήτου)     </t>
    </r>
  </si>
  <si>
    <r>
      <t xml:space="preserve">Έξοδα Νοικοκυριού </t>
    </r>
    <r>
      <rPr>
        <sz val="19"/>
        <color indexed="8"/>
        <rFont val="Arial"/>
        <family val="2"/>
        <charset val="161"/>
      </rPr>
      <t>(π.χ. σούπερμαρκετ, φαρμακείο)</t>
    </r>
  </si>
  <si>
    <t>Ένδυση και Υπόδηση / Φροντίδα Εξαρτώμενου / Προσωπικά Έξοδα</t>
  </si>
  <si>
    <t>Είδος &amp; Ποσό Εξασφάλισης
(Σημ. 4)</t>
  </si>
  <si>
    <t xml:space="preserve">Ημερ/νία Λήξης </t>
  </si>
  <si>
    <t>DATE TODAY</t>
  </si>
  <si>
    <t>Ιδιοκατοίκηση / Δεν πληρώνει ενοίκιο</t>
  </si>
  <si>
    <t xml:space="preserve">Εγγαμος/η ή Ζευγάρι που συγκατοικεί </t>
  </si>
  <si>
    <t>Είδος Κινητής Περιουσίας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</si>
</sst>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37" x14ac:knownFonts="1">
    <font>
      <sz val="11"/>
      <color theme="1"/>
      <name val="Calibri"/>
      <family val="2"/>
      <scheme val="minor"/>
    </font>
    <font>
      <b/>
      <sz val="16"/>
      <color indexed="8"/>
      <name val="Arial"/>
      <family val="2"/>
      <charset val="161"/>
    </font>
    <font>
      <sz val="16"/>
      <color indexed="8"/>
      <name val="Calibri"/>
      <family val="2"/>
    </font>
    <font>
      <sz val="16"/>
      <color indexed="8"/>
      <name val="Arial"/>
      <family val="2"/>
      <charset val="161"/>
    </font>
    <font>
      <b/>
      <sz val="16"/>
      <color indexed="8"/>
      <name val="Arial"/>
      <family val="2"/>
    </font>
    <font>
      <b/>
      <sz val="16"/>
      <color indexed="8"/>
      <name val="Calibri"/>
      <family val="2"/>
    </font>
    <font>
      <i/>
      <sz val="16"/>
      <color indexed="8"/>
      <name val="Arial"/>
      <family val="2"/>
      <charset val="161"/>
    </font>
    <font>
      <b/>
      <i/>
      <sz val="16"/>
      <color indexed="8"/>
      <name val="Arial"/>
      <family val="2"/>
      <charset val="161"/>
    </font>
    <font>
      <sz val="16"/>
      <name val="Arial"/>
      <family val="2"/>
      <charset val="161"/>
    </font>
    <font>
      <sz val="8"/>
      <name val="Calibri"/>
      <family val="2"/>
    </font>
    <font>
      <b/>
      <sz val="22"/>
      <color indexed="10"/>
      <name val="Arial"/>
      <family val="2"/>
    </font>
    <font>
      <b/>
      <sz val="22"/>
      <color indexed="8"/>
      <name val="Calibri"/>
      <family val="2"/>
    </font>
    <font>
      <b/>
      <sz val="19"/>
      <color indexed="10"/>
      <name val="Arial"/>
      <family val="2"/>
    </font>
    <font>
      <sz val="19"/>
      <color indexed="8"/>
      <name val="Calibri"/>
      <family val="2"/>
    </font>
    <font>
      <sz val="19"/>
      <name val="Arial"/>
      <family val="2"/>
    </font>
    <font>
      <sz val="19"/>
      <name val="Calibri"/>
      <family val="2"/>
    </font>
    <font>
      <b/>
      <sz val="19"/>
      <color indexed="8"/>
      <name val="Arial"/>
      <family val="2"/>
      <charset val="161"/>
    </font>
    <font>
      <sz val="19"/>
      <color indexed="8"/>
      <name val="Arial"/>
      <family val="2"/>
    </font>
    <font>
      <b/>
      <sz val="19"/>
      <color indexed="8"/>
      <name val="Arial"/>
      <family val="2"/>
    </font>
    <font>
      <sz val="19"/>
      <color indexed="8"/>
      <name val="Arial"/>
      <family val="2"/>
      <charset val="161"/>
    </font>
    <font>
      <b/>
      <sz val="19"/>
      <color indexed="8"/>
      <name val="Calibri"/>
      <family val="2"/>
    </font>
    <font>
      <b/>
      <sz val="19"/>
      <name val="Arial"/>
      <family val="2"/>
      <charset val="161"/>
    </font>
    <font>
      <sz val="19"/>
      <name val="Arial"/>
      <family val="2"/>
      <charset val="161"/>
    </font>
    <font>
      <b/>
      <u/>
      <sz val="19"/>
      <color indexed="8"/>
      <name val="Arial"/>
      <family val="2"/>
      <charset val="161"/>
    </font>
    <font>
      <u/>
      <sz val="19"/>
      <color indexed="8"/>
      <name val="Arial"/>
      <family val="2"/>
      <charset val="161"/>
    </font>
    <font>
      <sz val="16"/>
      <name val="Calibri"/>
      <family val="2"/>
    </font>
    <font>
      <b/>
      <sz val="19"/>
      <color indexed="10"/>
      <name val="Arial"/>
      <family val="2"/>
      <charset val="161"/>
    </font>
    <font>
      <b/>
      <sz val="16"/>
      <color indexed="10"/>
      <name val="Arial"/>
      <family val="2"/>
      <charset val="161"/>
    </font>
    <font>
      <i/>
      <sz val="19"/>
      <color indexed="8"/>
      <name val="Arial"/>
      <family val="2"/>
      <charset val="161"/>
    </font>
    <font>
      <b/>
      <i/>
      <sz val="19"/>
      <color indexed="10"/>
      <name val="Arial"/>
      <family val="2"/>
      <charset val="161"/>
    </font>
    <font>
      <b/>
      <sz val="19"/>
      <name val="Arial"/>
      <family val="2"/>
    </font>
    <font>
      <u/>
      <sz val="11"/>
      <color theme="10"/>
      <name val="Calibri"/>
      <family val="2"/>
      <scheme val="minor"/>
    </font>
    <font>
      <sz val="19"/>
      <color theme="1"/>
      <name val="Arial"/>
      <family val="2"/>
      <charset val="161"/>
    </font>
    <font>
      <sz val="16"/>
      <color theme="1"/>
      <name val="Arial"/>
      <family val="2"/>
      <charset val="161"/>
    </font>
    <font>
      <b/>
      <sz val="19"/>
      <color theme="1"/>
      <name val="Arial"/>
      <family val="2"/>
      <charset val="161"/>
    </font>
    <font>
      <u/>
      <sz val="19"/>
      <color theme="10"/>
      <name val="Arial"/>
      <family val="2"/>
      <charset val="161"/>
    </font>
    <font>
      <b/>
      <sz val="19"/>
      <color rgb="FFFF0000"/>
      <name val="Arial"/>
      <family val="2"/>
      <charset val="161"/>
    </font>
  </fonts>
  <fills count="6">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rgb="FFCCECFF"/>
        <bgColor indexed="64"/>
      </patternFill>
    </fill>
    <fill>
      <patternFill patternType="solid">
        <fgColor rgb="FFFFFF00"/>
        <bgColor indexed="64"/>
      </patternFill>
    </fill>
  </fills>
  <borders count="5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xf numFmtId="0" fontId="31" fillId="0" borderId="0" applyNumberFormat="0" applyFill="0" applyBorder="0" applyAlignment="0" applyProtection="0"/>
  </cellStyleXfs>
  <cellXfs count="406">
    <xf numFmtId="0" fontId="0" fillId="0" borderId="0" xfId="0"/>
    <xf numFmtId="0" fontId="2" fillId="0" borderId="0" xfId="0" applyFont="1"/>
    <xf numFmtId="0" fontId="5" fillId="0" borderId="0" xfId="0" applyFont="1"/>
    <xf numFmtId="0" fontId="2" fillId="0" borderId="0" xfId="0" applyFont="1" applyFill="1"/>
    <xf numFmtId="0" fontId="2" fillId="0" borderId="0" xfId="0" applyFont="1" applyAlignment="1">
      <alignment vertical="center"/>
    </xf>
    <xf numFmtId="0" fontId="3" fillId="3" borderId="0" xfId="0" applyFont="1" applyFill="1"/>
    <xf numFmtId="3" fontId="6" fillId="3" borderId="0" xfId="0" applyNumberFormat="1" applyFont="1" applyFill="1"/>
    <xf numFmtId="0" fontId="3" fillId="3" borderId="0" xfId="0" applyFont="1" applyFill="1" applyBorder="1"/>
    <xf numFmtId="0" fontId="1" fillId="0" borderId="0" xfId="0" applyFont="1" applyFill="1" applyBorder="1"/>
    <xf numFmtId="0" fontId="2" fillId="0" borderId="0" xfId="0" applyFont="1" applyFill="1" applyBorder="1"/>
    <xf numFmtId="3" fontId="19" fillId="0" borderId="1" xfId="0" applyNumberFormat="1" applyFont="1" applyBorder="1" applyAlignment="1" applyProtection="1">
      <alignment horizontal="center" vertical="top" wrapText="1"/>
      <protection locked="0"/>
    </xf>
    <xf numFmtId="3" fontId="16" fillId="2" borderId="2" xfId="0" applyNumberFormat="1" applyFont="1" applyFill="1" applyBorder="1" applyAlignment="1" applyProtection="1">
      <alignment horizontal="center" vertical="top" wrapText="1"/>
      <protection hidden="1"/>
    </xf>
    <xf numFmtId="3" fontId="16" fillId="2" borderId="1" xfId="0" applyNumberFormat="1" applyFont="1" applyFill="1" applyBorder="1" applyAlignment="1" applyProtection="1">
      <alignment horizontal="center" vertical="top" wrapText="1"/>
      <protection hidden="1"/>
    </xf>
    <xf numFmtId="38" fontId="16" fillId="2" borderId="1" xfId="0" applyNumberFormat="1" applyFont="1" applyFill="1" applyBorder="1" applyAlignment="1" applyProtection="1">
      <alignment horizontal="center" vertical="top"/>
      <protection hidden="1"/>
    </xf>
    <xf numFmtId="0" fontId="2" fillId="0" borderId="0" xfId="0" applyFont="1" applyBorder="1"/>
    <xf numFmtId="38" fontId="16" fillId="2" borderId="3" xfId="0" applyNumberFormat="1" applyFont="1" applyFill="1" applyBorder="1" applyAlignment="1" applyProtection="1">
      <alignment horizontal="center" vertical="top"/>
      <protection hidden="1"/>
    </xf>
    <xf numFmtId="0" fontId="7" fillId="3" borderId="0" xfId="0" applyNumberFormat="1" applyFont="1" applyFill="1" applyBorder="1" applyAlignment="1">
      <alignment horizontal="center" vertical="center" wrapText="1"/>
    </xf>
    <xf numFmtId="49" fontId="19" fillId="0" borderId="2" xfId="0" applyNumberFormat="1" applyFont="1" applyBorder="1" applyAlignment="1" applyProtection="1">
      <alignment horizontal="left" vertical="top" wrapText="1"/>
      <protection locked="0"/>
    </xf>
    <xf numFmtId="0" fontId="2" fillId="0" borderId="0" xfId="0" applyFont="1" applyAlignment="1">
      <alignment horizontal="left" vertical="top"/>
    </xf>
    <xf numFmtId="0" fontId="25" fillId="0" borderId="0" xfId="0" applyFont="1" applyAlignment="1">
      <alignment horizontal="left" vertical="top"/>
    </xf>
    <xf numFmtId="0" fontId="5" fillId="0" borderId="0" xfId="0" applyFont="1" applyAlignment="1">
      <alignment horizontal="left" vertical="top"/>
    </xf>
    <xf numFmtId="0" fontId="2" fillId="0" borderId="0" xfId="0" applyFont="1" applyFill="1" applyAlignment="1">
      <alignment horizontal="left" vertical="top"/>
    </xf>
    <xf numFmtId="0" fontId="19" fillId="0" borderId="0" xfId="0" applyFont="1" applyFill="1" applyAlignment="1">
      <alignment horizontal="left" vertical="top"/>
    </xf>
    <xf numFmtId="0" fontId="0" fillId="0" borderId="0" xfId="0" applyFill="1" applyAlignment="1">
      <alignment horizontal="left" vertical="top"/>
    </xf>
    <xf numFmtId="0" fontId="32" fillId="0" borderId="0" xfId="0" applyFont="1" applyFill="1" applyAlignment="1">
      <alignment horizontal="left" vertical="top"/>
    </xf>
    <xf numFmtId="0" fontId="23" fillId="0" borderId="0" xfId="0" applyFont="1" applyFill="1" applyAlignment="1">
      <alignment horizontal="left" vertical="top"/>
    </xf>
    <xf numFmtId="0" fontId="19" fillId="0" borderId="4" xfId="0" applyFont="1" applyFill="1" applyBorder="1" applyAlignment="1">
      <alignment horizontal="left" vertical="top"/>
    </xf>
    <xf numFmtId="0" fontId="19" fillId="0" borderId="5" xfId="0" applyFont="1" applyFill="1" applyBorder="1" applyAlignment="1">
      <alignment horizontal="left" vertical="top"/>
    </xf>
    <xf numFmtId="0" fontId="19" fillId="0" borderId="4" xfId="0" quotePrefix="1" applyFont="1" applyFill="1" applyBorder="1" applyAlignment="1">
      <alignment horizontal="left" vertical="top"/>
    </xf>
    <xf numFmtId="0" fontId="19" fillId="0" borderId="6" xfId="0" quotePrefix="1" applyFont="1" applyFill="1" applyBorder="1" applyAlignment="1">
      <alignment horizontal="left" vertical="top"/>
    </xf>
    <xf numFmtId="0" fontId="19" fillId="0" borderId="6" xfId="0" applyFont="1" applyFill="1" applyBorder="1" applyAlignment="1">
      <alignment horizontal="left" vertical="top"/>
    </xf>
    <xf numFmtId="0" fontId="3" fillId="3" borderId="0" xfId="0" applyFont="1" applyFill="1" applyAlignment="1">
      <alignment horizontal="left" vertical="top"/>
    </xf>
    <xf numFmtId="3" fontId="1" fillId="3" borderId="0" xfId="0" applyNumberFormat="1" applyFont="1" applyFill="1" applyBorder="1" applyAlignment="1">
      <alignment horizontal="left" vertical="top"/>
    </xf>
    <xf numFmtId="3" fontId="8" fillId="3" borderId="0" xfId="0" applyNumberFormat="1" applyFont="1" applyFill="1" applyAlignment="1" applyProtection="1">
      <alignment horizontal="left" vertical="top"/>
    </xf>
    <xf numFmtId="0" fontId="21" fillId="4" borderId="7" xfId="1" applyFont="1" applyFill="1" applyBorder="1" applyAlignment="1" applyProtection="1">
      <alignment horizontal="center" vertical="top" wrapText="1"/>
    </xf>
    <xf numFmtId="0" fontId="1" fillId="3" borderId="2" xfId="0" applyFont="1" applyFill="1" applyBorder="1" applyAlignment="1">
      <alignment horizontal="left" vertical="top" wrapText="1"/>
    </xf>
    <xf numFmtId="3" fontId="3" fillId="3" borderId="2" xfId="0" applyNumberFormat="1" applyFont="1" applyFill="1" applyBorder="1" applyAlignment="1">
      <alignment horizontal="left" vertical="top"/>
    </xf>
    <xf numFmtId="3" fontId="1" fillId="3" borderId="2" xfId="0" applyNumberFormat="1" applyFont="1" applyFill="1" applyBorder="1" applyAlignment="1">
      <alignment horizontal="left" vertical="top"/>
    </xf>
    <xf numFmtId="0" fontId="3" fillId="3" borderId="0" xfId="0" applyFont="1" applyFill="1" applyBorder="1" applyAlignment="1">
      <alignment horizontal="left" vertical="top"/>
    </xf>
    <xf numFmtId="0" fontId="1" fillId="3" borderId="2" xfId="0" applyFont="1" applyFill="1" applyBorder="1" applyAlignment="1">
      <alignment horizontal="left" vertical="top"/>
    </xf>
    <xf numFmtId="0" fontId="1" fillId="3" borderId="0" xfId="0" applyFont="1" applyFill="1" applyAlignment="1">
      <alignment horizontal="left" vertical="top"/>
    </xf>
    <xf numFmtId="0" fontId="1" fillId="3" borderId="0" xfId="0" applyFont="1" applyFill="1"/>
    <xf numFmtId="0" fontId="3" fillId="3" borderId="0" xfId="0" applyFont="1" applyFill="1" applyAlignment="1">
      <alignment vertical="center"/>
    </xf>
    <xf numFmtId="0" fontId="27" fillId="3" borderId="0" xfId="0" applyFont="1" applyFill="1" applyAlignment="1">
      <alignment wrapText="1"/>
    </xf>
    <xf numFmtId="3" fontId="3" fillId="3" borderId="8" xfId="0" applyNumberFormat="1" applyFont="1" applyFill="1" applyBorder="1" applyAlignment="1">
      <alignment horizontal="left" vertical="top" wrapText="1"/>
    </xf>
    <xf numFmtId="0" fontId="3" fillId="3" borderId="2" xfId="0" applyFont="1" applyFill="1" applyBorder="1" applyAlignment="1">
      <alignment horizontal="left" vertical="top"/>
    </xf>
    <xf numFmtId="3" fontId="1" fillId="3" borderId="8" xfId="0" applyNumberFormat="1" applyFont="1" applyFill="1" applyBorder="1" applyAlignment="1">
      <alignment horizontal="left" vertical="top" wrapText="1"/>
    </xf>
    <xf numFmtId="3" fontId="1" fillId="3" borderId="0" xfId="0" applyNumberFormat="1" applyFont="1" applyFill="1" applyBorder="1"/>
    <xf numFmtId="3" fontId="8" fillId="3" borderId="0" xfId="0" applyNumberFormat="1" applyFont="1" applyFill="1" applyAlignment="1" applyProtection="1">
      <alignment horizontal="center" vertical="center"/>
    </xf>
    <xf numFmtId="0" fontId="3" fillId="0" borderId="0" xfId="0" applyFont="1" applyFill="1"/>
    <xf numFmtId="0" fontId="3" fillId="0" borderId="0" xfId="0" applyFont="1" applyFill="1" applyAlignment="1">
      <alignment horizontal="left" vertical="top"/>
    </xf>
    <xf numFmtId="0" fontId="3" fillId="0" borderId="0" xfId="0" applyFont="1" applyFill="1" applyAlignment="1">
      <alignment vertical="top"/>
    </xf>
    <xf numFmtId="3" fontId="8" fillId="3" borderId="0" xfId="0" applyNumberFormat="1" applyFont="1" applyFill="1" applyBorder="1" applyAlignment="1" applyProtection="1">
      <alignment horizontal="left" vertical="top"/>
    </xf>
    <xf numFmtId="3" fontId="3" fillId="3" borderId="2" xfId="0" applyNumberFormat="1" applyFont="1" applyFill="1" applyBorder="1" applyAlignment="1">
      <alignment horizontal="left" vertical="top" wrapText="1"/>
    </xf>
    <xf numFmtId="0" fontId="1" fillId="3" borderId="8" xfId="0" applyFont="1" applyFill="1" applyBorder="1" applyAlignment="1">
      <alignment vertical="top" wrapText="1"/>
    </xf>
    <xf numFmtId="0" fontId="1" fillId="0" borderId="0" xfId="0" applyFont="1" applyFill="1"/>
    <xf numFmtId="0" fontId="5" fillId="0" borderId="0" xfId="0" applyFont="1" applyFill="1"/>
    <xf numFmtId="0" fontId="2" fillId="0" borderId="0" xfId="0" applyFont="1" applyFill="1" applyAlignment="1">
      <alignment vertical="center"/>
    </xf>
    <xf numFmtId="0" fontId="5" fillId="0" borderId="0" xfId="0" applyFont="1" applyFill="1" applyAlignment="1">
      <alignment horizontal="left" vertical="top"/>
    </xf>
    <xf numFmtId="0" fontId="19" fillId="0" borderId="0" xfId="0" applyFont="1" applyAlignment="1">
      <alignment horizontal="left" vertical="top"/>
    </xf>
    <xf numFmtId="0" fontId="19" fillId="3" borderId="0" xfId="0" applyFont="1" applyFill="1" applyAlignment="1">
      <alignment horizontal="left" vertical="top"/>
    </xf>
    <xf numFmtId="164" fontId="19" fillId="0" borderId="2" xfId="0" applyNumberFormat="1"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 fillId="3" borderId="8" xfId="0" applyFont="1" applyFill="1" applyBorder="1" applyAlignment="1">
      <alignment horizontal="left" vertical="top" wrapText="1"/>
    </xf>
    <xf numFmtId="3" fontId="16" fillId="5" borderId="2" xfId="0" applyNumberFormat="1" applyFont="1" applyFill="1" applyBorder="1" applyAlignment="1" applyProtection="1">
      <alignment horizontal="center" vertical="top" wrapText="1"/>
      <protection hidden="1"/>
    </xf>
    <xf numFmtId="0" fontId="16" fillId="4" borderId="9" xfId="0" applyFont="1" applyFill="1" applyBorder="1" applyAlignment="1" applyProtection="1">
      <alignment horizontal="center" vertical="top" wrapText="1"/>
    </xf>
    <xf numFmtId="0" fontId="16" fillId="0" borderId="0" xfId="0" applyFont="1" applyFill="1" applyBorder="1" applyAlignment="1" applyProtection="1">
      <alignment horizontal="left" vertical="top" wrapText="1"/>
    </xf>
    <xf numFmtId="0" fontId="18" fillId="4" borderId="7" xfId="0" applyFont="1" applyFill="1" applyBorder="1" applyAlignment="1" applyProtection="1">
      <alignment horizontal="center" vertical="top" wrapText="1"/>
      <protection hidden="1"/>
    </xf>
    <xf numFmtId="3" fontId="3" fillId="3" borderId="8" xfId="0" applyNumberFormat="1" applyFont="1" applyFill="1" applyBorder="1" applyAlignment="1" applyProtection="1">
      <alignment horizontal="left" vertical="top"/>
    </xf>
    <xf numFmtId="0" fontId="3" fillId="3" borderId="0" xfId="0" applyFont="1" applyFill="1" applyAlignment="1" applyProtection="1">
      <alignment horizontal="left" vertical="top"/>
    </xf>
    <xf numFmtId="0" fontId="3" fillId="3" borderId="0" xfId="0" applyFont="1" applyFill="1" applyProtection="1"/>
    <xf numFmtId="0" fontId="2" fillId="0" borderId="0" xfId="0" applyFont="1" applyFill="1" applyProtection="1"/>
    <xf numFmtId="0" fontId="2" fillId="0" borderId="0" xfId="0" applyFont="1" applyProtection="1"/>
    <xf numFmtId="3" fontId="1" fillId="3" borderId="10" xfId="0" applyNumberFormat="1" applyFont="1" applyFill="1" applyBorder="1" applyAlignment="1" applyProtection="1">
      <alignment horizontal="left" vertical="top"/>
    </xf>
    <xf numFmtId="0" fontId="16" fillId="4" borderId="11" xfId="0" applyFont="1" applyFill="1" applyBorder="1" applyAlignment="1" applyProtection="1">
      <alignment horizontal="center" vertical="top" wrapText="1"/>
    </xf>
    <xf numFmtId="0" fontId="1" fillId="0" borderId="0" xfId="0" applyFont="1" applyFill="1" applyAlignment="1">
      <alignment horizontal="left" vertical="top"/>
    </xf>
    <xf numFmtId="0" fontId="33" fillId="0" borderId="0" xfId="0" applyFont="1" applyFill="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3" fillId="0" borderId="0" xfId="0" applyFont="1" applyFill="1" applyBorder="1"/>
    <xf numFmtId="0" fontId="3" fillId="0" borderId="0" xfId="0" applyFont="1" applyFill="1" applyAlignment="1" applyProtection="1">
      <alignment horizontal="left" vertical="top"/>
    </xf>
    <xf numFmtId="0" fontId="3" fillId="0" borderId="0" xfId="0" applyFont="1" applyFill="1" applyAlignment="1" applyProtection="1">
      <alignment vertical="top"/>
    </xf>
    <xf numFmtId="0" fontId="3" fillId="0" borderId="0" xfId="0" applyFont="1" applyFill="1" applyProtection="1"/>
    <xf numFmtId="0" fontId="3" fillId="0" borderId="0" xfId="0" applyFont="1" applyFill="1" applyAlignment="1">
      <alignment vertical="center"/>
    </xf>
    <xf numFmtId="0" fontId="16" fillId="4" borderId="9" xfId="0" applyFont="1" applyFill="1" applyBorder="1" applyAlignment="1" applyProtection="1">
      <alignment horizontal="center" vertical="top" wrapText="1"/>
    </xf>
    <xf numFmtId="0" fontId="19" fillId="0" borderId="0" xfId="0" applyFont="1" applyFill="1" applyAlignment="1">
      <alignment vertical="top"/>
    </xf>
    <xf numFmtId="0" fontId="19" fillId="0" borderId="0" xfId="0" applyFont="1" applyFill="1"/>
    <xf numFmtId="0" fontId="19" fillId="0" borderId="0" xfId="0" applyFont="1" applyFill="1" applyAlignment="1">
      <alignment horizontal="left" vertical="top" wrapText="1"/>
    </xf>
    <xf numFmtId="0" fontId="19" fillId="0" borderId="0" xfId="0" quotePrefix="1" applyFont="1" applyFill="1" applyAlignment="1">
      <alignment horizontal="left" vertical="top"/>
    </xf>
    <xf numFmtId="0" fontId="16" fillId="4" borderId="12" xfId="0" applyFont="1" applyFill="1" applyBorder="1" applyAlignment="1" applyProtection="1">
      <alignment horizontal="left" vertical="top" wrapText="1"/>
    </xf>
    <xf numFmtId="0" fontId="24" fillId="4" borderId="13" xfId="0" applyFont="1" applyFill="1" applyBorder="1" applyAlignment="1" applyProtection="1">
      <alignment horizontal="left" vertical="top" wrapText="1"/>
    </xf>
    <xf numFmtId="0" fontId="24" fillId="4" borderId="14" xfId="0" applyFont="1" applyFill="1" applyBorder="1" applyAlignment="1" applyProtection="1">
      <alignment horizontal="left" vertical="top" wrapText="1"/>
    </xf>
    <xf numFmtId="0" fontId="24" fillId="4" borderId="15" xfId="0" applyFont="1" applyFill="1" applyBorder="1" applyAlignment="1" applyProtection="1">
      <alignment horizontal="left" vertical="top" wrapText="1"/>
    </xf>
    <xf numFmtId="0" fontId="5" fillId="0" borderId="0" xfId="0" applyFont="1" applyBorder="1" applyAlignment="1">
      <alignment horizontal="left" vertical="top"/>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5" fillId="0" borderId="0" xfId="0" applyFont="1" applyFill="1" applyBorder="1" applyAlignment="1">
      <alignment horizontal="left" vertical="top"/>
    </xf>
    <xf numFmtId="0" fontId="16" fillId="0" borderId="11" xfId="0" applyFont="1" applyBorder="1" applyAlignment="1" applyProtection="1">
      <alignment horizontal="left" vertical="top" wrapText="1"/>
      <protection locked="0"/>
    </xf>
    <xf numFmtId="0" fontId="16" fillId="4" borderId="11" xfId="0" applyFont="1" applyFill="1" applyBorder="1" applyAlignment="1" applyProtection="1">
      <alignment horizontal="left" vertical="top" wrapText="1"/>
    </xf>
    <xf numFmtId="0" fontId="16" fillId="4" borderId="16" xfId="0" applyFont="1" applyFill="1" applyBorder="1" applyAlignment="1" applyProtection="1">
      <alignment horizontal="left" vertical="top" wrapText="1"/>
    </xf>
    <xf numFmtId="0" fontId="16" fillId="4" borderId="9" xfId="0" applyFont="1" applyFill="1" applyBorder="1" applyAlignment="1" applyProtection="1">
      <alignment horizontal="center" vertical="top" wrapText="1"/>
    </xf>
    <xf numFmtId="0" fontId="19" fillId="0" borderId="15" xfId="0" applyFont="1" applyBorder="1" applyAlignment="1" applyProtection="1">
      <alignment vertical="top"/>
      <protection locked="0"/>
    </xf>
    <xf numFmtId="0" fontId="16" fillId="4" borderId="2" xfId="0" applyFont="1" applyFill="1" applyBorder="1" applyAlignment="1" applyProtection="1">
      <alignment horizontal="left" vertical="top" wrapText="1"/>
      <protection hidden="1"/>
    </xf>
    <xf numFmtId="3" fontId="19" fillId="0" borderId="1" xfId="0" quotePrefix="1" applyNumberFormat="1" applyFont="1" applyBorder="1" applyAlignment="1" applyProtection="1">
      <alignment horizontal="left" vertical="top" wrapText="1"/>
      <protection locked="0"/>
    </xf>
    <xf numFmtId="3" fontId="19" fillId="0" borderId="1" xfId="0" applyNumberFormat="1" applyFont="1" applyBorder="1" applyAlignment="1" applyProtection="1">
      <alignment horizontal="left" vertical="top" wrapText="1"/>
      <protection locked="0"/>
    </xf>
    <xf numFmtId="3" fontId="19" fillId="0" borderId="2" xfId="0" applyNumberFormat="1" applyFont="1" applyBorder="1" applyAlignment="1" applyProtection="1">
      <alignment horizontal="left" vertical="top" wrapText="1"/>
      <protection locked="0"/>
    </xf>
    <xf numFmtId="14" fontId="3" fillId="0" borderId="0" xfId="0" applyNumberFormat="1" applyFont="1" applyFill="1"/>
    <xf numFmtId="0" fontId="1" fillId="0" borderId="0" xfId="0" applyFont="1" applyFill="1" applyAlignment="1">
      <alignment vertical="top"/>
    </xf>
    <xf numFmtId="1" fontId="19" fillId="0" borderId="2" xfId="0" applyNumberFormat="1" applyFont="1" applyBorder="1" applyAlignment="1" applyProtection="1">
      <alignment horizontal="left" vertical="top" wrapText="1"/>
    </xf>
    <xf numFmtId="0" fontId="16" fillId="4" borderId="12" xfId="0" applyFont="1" applyFill="1" applyBorder="1" applyAlignment="1" applyProtection="1">
      <alignment horizontal="left" vertical="top" wrapText="1"/>
      <protection hidden="1"/>
    </xf>
    <xf numFmtId="0" fontId="16" fillId="4" borderId="17" xfId="0" applyFont="1" applyFill="1" applyBorder="1" applyAlignment="1" applyProtection="1">
      <alignment vertical="top" wrapText="1"/>
      <protection hidden="1"/>
    </xf>
    <xf numFmtId="0" fontId="16" fillId="4" borderId="13" xfId="0" applyFont="1" applyFill="1" applyBorder="1" applyAlignment="1" applyProtection="1">
      <alignment vertical="top" wrapText="1"/>
      <protection hidden="1"/>
    </xf>
    <xf numFmtId="0" fontId="22" fillId="0" borderId="2" xfId="0" applyFont="1" applyFill="1" applyBorder="1" applyAlignment="1" applyProtection="1">
      <alignment horizontal="left" vertical="top" wrapText="1"/>
      <protection locked="0"/>
    </xf>
    <xf numFmtId="0" fontId="22" fillId="0" borderId="2" xfId="0" applyFont="1" applyBorder="1" applyAlignment="1" applyProtection="1">
      <alignment horizontal="left" vertical="top" wrapText="1"/>
      <protection locked="0"/>
    </xf>
    <xf numFmtId="0" fontId="16" fillId="0" borderId="18" xfId="0" applyFont="1" applyBorder="1" applyAlignment="1" applyProtection="1">
      <alignment horizontal="left" vertical="top" wrapText="1"/>
    </xf>
    <xf numFmtId="0" fontId="16" fillId="0" borderId="2" xfId="0" applyNumberFormat="1" applyFont="1" applyBorder="1" applyAlignment="1" applyProtection="1">
      <alignment horizontal="left" vertical="top" wrapText="1"/>
      <protection locked="0"/>
    </xf>
    <xf numFmtId="0" fontId="16" fillId="4" borderId="16" xfId="0" applyFont="1" applyFill="1" applyBorder="1" applyAlignment="1" applyProtection="1">
      <alignment horizontal="left" vertical="top" wrapText="1"/>
    </xf>
    <xf numFmtId="0" fontId="16" fillId="4" borderId="11" xfId="0" applyFont="1" applyFill="1" applyBorder="1" applyAlignment="1" applyProtection="1">
      <alignment horizontal="left" vertical="top" wrapText="1"/>
    </xf>
    <xf numFmtId="1" fontId="19" fillId="0" borderId="19" xfId="0" applyNumberFormat="1" applyFont="1" applyFill="1" applyBorder="1" applyAlignment="1" applyProtection="1">
      <alignment horizontal="left" vertical="top" wrapText="1"/>
      <protection hidden="1"/>
    </xf>
    <xf numFmtId="10" fontId="16" fillId="0" borderId="2" xfId="0" applyNumberFormat="1" applyFont="1" applyFill="1" applyBorder="1" applyAlignment="1" applyProtection="1">
      <alignment horizontal="center" vertical="top" wrapText="1"/>
    </xf>
    <xf numFmtId="10" fontId="34" fillId="0" borderId="1" xfId="0" applyNumberFormat="1" applyFont="1" applyFill="1" applyBorder="1" applyAlignment="1">
      <alignment horizontal="center" vertical="top" wrapText="1"/>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4" borderId="2" xfId="0" applyFont="1" applyFill="1" applyBorder="1" applyAlignment="1" applyProtection="1">
      <alignment horizontal="left" vertical="top" wrapText="1"/>
      <protection hidden="1"/>
    </xf>
    <xf numFmtId="0" fontId="19" fillId="0" borderId="0" xfId="0" applyFont="1" applyAlignment="1">
      <alignment horizontal="left" vertical="top" wrapText="1"/>
    </xf>
    <xf numFmtId="0" fontId="16" fillId="0" borderId="12"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21" fillId="4" borderId="11" xfId="1" applyFont="1" applyFill="1" applyBorder="1" applyAlignment="1" applyProtection="1">
      <alignment horizontal="center" vertical="top" wrapText="1"/>
    </xf>
    <xf numFmtId="0" fontId="16" fillId="4" borderId="11" xfId="0" applyFont="1" applyFill="1" applyBorder="1" applyAlignment="1" applyProtection="1">
      <alignment horizontal="center" vertical="top" wrapText="1"/>
    </xf>
    <xf numFmtId="0" fontId="19" fillId="4" borderId="11" xfId="0" applyFont="1" applyFill="1" applyBorder="1" applyAlignment="1" applyProtection="1">
      <alignment horizontal="center" vertical="top" wrapText="1"/>
    </xf>
    <xf numFmtId="14" fontId="19" fillId="0" borderId="20" xfId="0" applyNumberFormat="1" applyFont="1" applyFill="1" applyBorder="1" applyAlignment="1" applyProtection="1">
      <alignment horizontal="left" vertical="top"/>
      <protection locked="0" hidden="1"/>
    </xf>
    <xf numFmtId="14" fontId="19" fillId="0" borderId="21" xfId="0" applyNumberFormat="1" applyFont="1" applyFill="1" applyBorder="1" applyAlignment="1" applyProtection="1">
      <alignment horizontal="left" vertical="top"/>
      <protection locked="0" hidden="1"/>
    </xf>
    <xf numFmtId="164" fontId="19" fillId="0" borderId="2" xfId="0" applyNumberFormat="1" applyFont="1" applyBorder="1" applyAlignment="1" applyProtection="1">
      <alignment horizontal="left" vertical="top" wrapText="1"/>
      <protection locked="0"/>
    </xf>
    <xf numFmtId="0" fontId="18" fillId="0" borderId="0" xfId="0" applyFont="1" applyFill="1" applyBorder="1" applyAlignment="1" applyProtection="1">
      <alignment horizontal="left" vertical="top" wrapText="1"/>
    </xf>
    <xf numFmtId="3" fontId="19" fillId="0" borderId="2" xfId="0" applyNumberFormat="1" applyFont="1" applyBorder="1" applyAlignment="1" applyProtection="1">
      <alignment horizontal="left" vertical="top" wrapText="1"/>
      <protection locked="0"/>
    </xf>
    <xf numFmtId="0" fontId="32" fillId="0" borderId="2" xfId="0" applyFont="1" applyBorder="1" applyAlignment="1" applyProtection="1">
      <alignment horizontal="left" vertical="top" wrapText="1"/>
      <protection locked="0"/>
    </xf>
    <xf numFmtId="0" fontId="16" fillId="0" borderId="0" xfId="0" applyFont="1" applyAlignment="1">
      <alignment horizontal="left" vertical="top"/>
    </xf>
    <xf numFmtId="0" fontId="19" fillId="0" borderId="0" xfId="0" applyFont="1" applyFill="1" applyAlignment="1">
      <alignment horizontal="left" vertical="top"/>
    </xf>
    <xf numFmtId="0" fontId="17" fillId="0" borderId="2"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3" fontId="17" fillId="0" borderId="2" xfId="0" applyNumberFormat="1" applyFont="1" applyBorder="1" applyAlignment="1" applyProtection="1">
      <alignment horizontal="center" vertical="top" wrapText="1"/>
      <protection locked="0"/>
    </xf>
    <xf numFmtId="3" fontId="13" fillId="0" borderId="2" xfId="0" applyNumberFormat="1" applyFont="1" applyBorder="1" applyAlignment="1" applyProtection="1">
      <alignment horizontal="center" vertical="top" wrapText="1"/>
      <protection locked="0"/>
    </xf>
    <xf numFmtId="0" fontId="26" fillId="0" borderId="22" xfId="0" applyFont="1" applyFill="1" applyBorder="1" applyAlignment="1" applyProtection="1">
      <alignment horizontal="left" vertical="top" wrapText="1"/>
    </xf>
    <xf numFmtId="0" fontId="26" fillId="0" borderId="23" xfId="0" applyFont="1" applyFill="1" applyBorder="1" applyAlignment="1" applyProtection="1">
      <alignment horizontal="left" vertical="top" wrapText="1"/>
    </xf>
    <xf numFmtId="0" fontId="26" fillId="0" borderId="10" xfId="0" applyFont="1" applyFill="1" applyBorder="1" applyAlignment="1" applyProtection="1">
      <alignment horizontal="left" vertical="top" wrapText="1"/>
    </xf>
    <xf numFmtId="0" fontId="19" fillId="0" borderId="24" xfId="0" applyFont="1" applyFill="1" applyBorder="1" applyAlignment="1" applyProtection="1">
      <alignment horizontal="left" vertical="top" wrapText="1"/>
    </xf>
    <xf numFmtId="0" fontId="19" fillId="0" borderId="25" xfId="0" applyFont="1" applyFill="1" applyBorder="1" applyAlignment="1" applyProtection="1">
      <alignment horizontal="left" vertical="top"/>
    </xf>
    <xf numFmtId="0" fontId="19" fillId="0" borderId="26" xfId="0" applyFont="1" applyFill="1" applyBorder="1" applyAlignment="1" applyProtection="1">
      <alignment horizontal="left" vertical="top"/>
    </xf>
    <xf numFmtId="1" fontId="19" fillId="0" borderId="2" xfId="0" applyNumberFormat="1" applyFont="1" applyFill="1" applyBorder="1" applyAlignment="1" applyProtection="1">
      <alignment horizontal="left" vertical="top" wrapText="1"/>
      <protection hidden="1"/>
    </xf>
    <xf numFmtId="0" fontId="26" fillId="0" borderId="27" xfId="0" applyFont="1" applyFill="1" applyBorder="1" applyAlignment="1" applyProtection="1">
      <alignment horizontal="left" vertical="top" wrapText="1"/>
    </xf>
    <xf numFmtId="0" fontId="26" fillId="0" borderId="18" xfId="0" applyFont="1" applyFill="1" applyBorder="1" applyAlignment="1" applyProtection="1">
      <alignment horizontal="left" vertical="top" wrapText="1"/>
    </xf>
    <xf numFmtId="0" fontId="26" fillId="0" borderId="28" xfId="0" applyFont="1" applyFill="1" applyBorder="1" applyAlignment="1" applyProtection="1">
      <alignment horizontal="left" vertical="top" wrapText="1"/>
    </xf>
    <xf numFmtId="0" fontId="19" fillId="0" borderId="25" xfId="0" applyFont="1" applyFill="1" applyBorder="1" applyAlignment="1" applyProtection="1">
      <alignment horizontal="left" vertical="top" wrapText="1"/>
    </xf>
    <xf numFmtId="0" fontId="12" fillId="3" borderId="29" xfId="0" applyFont="1" applyFill="1" applyBorder="1" applyAlignment="1" applyProtection="1">
      <alignment horizontal="left" vertical="top" wrapText="1"/>
      <protection hidden="1"/>
    </xf>
    <xf numFmtId="0" fontId="12" fillId="3" borderId="30" xfId="0" applyFont="1" applyFill="1" applyBorder="1" applyAlignment="1" applyProtection="1">
      <alignment horizontal="left" vertical="top" wrapText="1"/>
      <protection hidden="1"/>
    </xf>
    <xf numFmtId="0" fontId="12" fillId="3" borderId="31" xfId="0" applyFont="1" applyFill="1" applyBorder="1" applyAlignment="1" applyProtection="1">
      <alignment horizontal="left" vertical="top" wrapText="1"/>
      <protection hidden="1"/>
    </xf>
    <xf numFmtId="0" fontId="12" fillId="0" borderId="0" xfId="0" applyFont="1" applyFill="1" applyBorder="1" applyAlignment="1" applyProtection="1">
      <alignment horizontal="left" vertical="center" wrapText="1"/>
    </xf>
    <xf numFmtId="0" fontId="18" fillId="0" borderId="18" xfId="0" applyFont="1" applyFill="1" applyBorder="1" applyAlignment="1" applyProtection="1">
      <alignment horizontal="left" vertical="top" wrapText="1"/>
    </xf>
    <xf numFmtId="0" fontId="35" fillId="0" borderId="2" xfId="1" applyNumberFormat="1" applyFont="1" applyBorder="1" applyAlignment="1" applyProtection="1">
      <alignment horizontal="left" vertical="top"/>
      <protection locked="0"/>
    </xf>
    <xf numFmtId="0" fontId="19" fillId="0" borderId="2" xfId="0" applyNumberFormat="1" applyFont="1" applyBorder="1" applyAlignment="1" applyProtection="1">
      <alignment horizontal="left" vertical="top"/>
      <protection locked="0"/>
    </xf>
    <xf numFmtId="0" fontId="19" fillId="0" borderId="1" xfId="0" applyNumberFormat="1" applyFont="1" applyBorder="1" applyAlignment="1" applyProtection="1">
      <alignment horizontal="left" vertical="top"/>
      <protection locked="0"/>
    </xf>
    <xf numFmtId="0" fontId="12" fillId="3" borderId="27" xfId="0" applyFont="1" applyFill="1" applyBorder="1" applyAlignment="1" applyProtection="1">
      <alignment vertical="top" wrapText="1"/>
    </xf>
    <xf numFmtId="0" fontId="12" fillId="3" borderId="18" xfId="0" applyFont="1" applyFill="1" applyBorder="1" applyAlignment="1" applyProtection="1">
      <alignment vertical="top" wrapText="1"/>
    </xf>
    <xf numFmtId="0" fontId="12" fillId="3" borderId="28" xfId="0" applyFont="1" applyFill="1" applyBorder="1" applyAlignment="1" applyProtection="1">
      <alignment vertical="top" wrapText="1"/>
    </xf>
    <xf numFmtId="0" fontId="12" fillId="3" borderId="32" xfId="0" applyFont="1" applyFill="1" applyBorder="1" applyAlignment="1" applyProtection="1">
      <alignment horizontal="left" vertical="top" wrapText="1"/>
    </xf>
    <xf numFmtId="0" fontId="13" fillId="3" borderId="33" xfId="0" applyFont="1" applyFill="1" applyBorder="1" applyAlignment="1" applyProtection="1">
      <alignment horizontal="left" vertical="top" wrapText="1"/>
    </xf>
    <xf numFmtId="0" fontId="13" fillId="3" borderId="33" xfId="0" applyFont="1" applyFill="1" applyBorder="1" applyAlignment="1">
      <alignment horizontal="left" vertical="top"/>
    </xf>
    <xf numFmtId="0" fontId="13" fillId="3" borderId="34" xfId="0" applyFont="1" applyFill="1" applyBorder="1" applyAlignment="1">
      <alignment horizontal="left" vertical="top"/>
    </xf>
    <xf numFmtId="0" fontId="18" fillId="4" borderId="12" xfId="0" applyFont="1" applyFill="1" applyBorder="1" applyAlignment="1" applyProtection="1">
      <alignment vertical="top" wrapText="1"/>
      <protection hidden="1"/>
    </xf>
    <xf numFmtId="0" fontId="13" fillId="4" borderId="2" xfId="0" applyFont="1" applyFill="1" applyBorder="1" applyAlignment="1" applyProtection="1">
      <alignment vertical="top" wrapText="1"/>
      <protection hidden="1"/>
    </xf>
    <xf numFmtId="0" fontId="14" fillId="0" borderId="32" xfId="0" applyFont="1" applyFill="1" applyBorder="1" applyAlignment="1" applyProtection="1">
      <alignment horizontal="left" vertical="top" wrapText="1"/>
      <protection locked="0"/>
    </xf>
    <xf numFmtId="0" fontId="15" fillId="0" borderId="33" xfId="0" applyFont="1" applyFill="1" applyBorder="1" applyAlignment="1" applyProtection="1">
      <alignment horizontal="left" vertical="top" wrapText="1"/>
      <protection locked="0"/>
    </xf>
    <xf numFmtId="0" fontId="15" fillId="0" borderId="33" xfId="0" applyFont="1" applyBorder="1" applyAlignment="1" applyProtection="1">
      <alignment horizontal="left" vertical="top" wrapText="1"/>
      <protection locked="0"/>
    </xf>
    <xf numFmtId="0" fontId="15" fillId="0" borderId="34" xfId="0" applyFont="1" applyBorder="1" applyAlignment="1" applyProtection="1">
      <alignment horizontal="left" vertical="top" wrapText="1"/>
      <protection locked="0"/>
    </xf>
    <xf numFmtId="0" fontId="19" fillId="0" borderId="0" xfId="0" applyFont="1" applyAlignment="1">
      <alignment horizontal="left" vertical="top"/>
    </xf>
    <xf numFmtId="0" fontId="16" fillId="4" borderId="35" xfId="0" applyFont="1" applyFill="1" applyBorder="1" applyAlignment="1" applyProtection="1">
      <alignment horizontal="left" vertical="top" wrapText="1"/>
    </xf>
    <xf numFmtId="0" fontId="16" fillId="4" borderId="36" xfId="0" applyFont="1" applyFill="1" applyBorder="1" applyAlignment="1" applyProtection="1">
      <alignment horizontal="left" vertical="top" wrapText="1"/>
    </xf>
    <xf numFmtId="0" fontId="16" fillId="4" borderId="19" xfId="0" applyFont="1" applyFill="1" applyBorder="1" applyAlignment="1" applyProtection="1">
      <alignment horizontal="left" vertical="top" wrapText="1"/>
      <protection hidden="1"/>
    </xf>
    <xf numFmtId="3" fontId="16" fillId="5" borderId="13" xfId="0" applyNumberFormat="1" applyFont="1" applyFill="1" applyBorder="1" applyAlignment="1" applyProtection="1">
      <alignment horizontal="center" vertical="top" wrapText="1"/>
      <protection hidden="1"/>
    </xf>
    <xf numFmtId="3" fontId="16" fillId="5" borderId="8" xfId="0" applyNumberFormat="1" applyFont="1" applyFill="1" applyBorder="1" applyAlignment="1" applyProtection="1">
      <alignment horizontal="center" vertical="top" wrapText="1"/>
      <protection hidden="1"/>
    </xf>
    <xf numFmtId="3" fontId="19" fillId="0" borderId="2" xfId="0" applyNumberFormat="1" applyFont="1" applyBorder="1" applyAlignment="1" applyProtection="1">
      <alignment horizontal="center" vertical="top" wrapText="1"/>
      <protection locked="0"/>
    </xf>
    <xf numFmtId="0" fontId="13" fillId="0" borderId="1"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protection locked="0"/>
    </xf>
    <xf numFmtId="3" fontId="1" fillId="3" borderId="0" xfId="0" applyNumberFormat="1" applyFont="1" applyFill="1" applyBorder="1" applyAlignment="1" applyProtection="1">
      <alignment horizontal="left" vertical="top" wrapText="1"/>
    </xf>
    <xf numFmtId="0" fontId="16" fillId="4" borderId="19" xfId="0" applyFont="1" applyFill="1" applyBorder="1" applyAlignment="1" applyProtection="1">
      <alignment vertical="top" wrapText="1"/>
      <protection hidden="1"/>
    </xf>
    <xf numFmtId="0" fontId="19" fillId="4" borderId="19" xfId="0" applyFont="1" applyFill="1" applyBorder="1" applyAlignment="1" applyProtection="1">
      <alignment vertical="top" wrapText="1"/>
      <protection hidden="1"/>
    </xf>
    <xf numFmtId="0" fontId="19" fillId="4" borderId="19" xfId="0" applyFont="1" applyFill="1" applyBorder="1" applyAlignment="1" applyProtection="1">
      <alignment vertical="top"/>
      <protection hidden="1"/>
    </xf>
    <xf numFmtId="0" fontId="7" fillId="3" borderId="0" xfId="0" applyFont="1" applyFill="1" applyBorder="1" applyAlignment="1">
      <alignment horizontal="left" vertical="top"/>
    </xf>
    <xf numFmtId="0" fontId="16" fillId="4" borderId="37" xfId="0" applyFont="1" applyFill="1" applyBorder="1" applyAlignment="1" applyProtection="1">
      <alignment horizontal="left" vertical="center" wrapText="1"/>
      <protection hidden="1"/>
    </xf>
    <xf numFmtId="0" fontId="16" fillId="4" borderId="20" xfId="0" applyFont="1" applyFill="1" applyBorder="1" applyAlignment="1" applyProtection="1">
      <alignment horizontal="left" vertical="center" wrapText="1"/>
      <protection hidden="1"/>
    </xf>
    <xf numFmtId="0" fontId="16" fillId="4" borderId="38" xfId="0" applyFont="1" applyFill="1" applyBorder="1" applyAlignment="1" applyProtection="1">
      <alignment horizontal="left" vertical="center" wrapText="1"/>
      <protection hidden="1"/>
    </xf>
    <xf numFmtId="3" fontId="16" fillId="2" borderId="19" xfId="0" applyNumberFormat="1" applyFont="1" applyFill="1" applyBorder="1" applyAlignment="1" applyProtection="1">
      <alignment horizontal="center" vertical="center" wrapText="1"/>
      <protection hidden="1"/>
    </xf>
    <xf numFmtId="3" fontId="1" fillId="3" borderId="2" xfId="0" applyNumberFormat="1" applyFont="1" applyFill="1" applyBorder="1" applyAlignment="1" applyProtection="1">
      <alignment horizontal="left" vertical="top" wrapText="1"/>
    </xf>
    <xf numFmtId="0" fontId="18" fillId="0" borderId="18" xfId="0" applyFont="1" applyFill="1" applyBorder="1" applyAlignment="1" applyProtection="1">
      <alignment horizontal="left" vertical="top" wrapText="1"/>
      <protection hidden="1"/>
    </xf>
    <xf numFmtId="0" fontId="16" fillId="4" borderId="39" xfId="0" applyFont="1" applyFill="1" applyBorder="1" applyAlignment="1" applyProtection="1">
      <alignment horizontal="center" vertical="top" wrapText="1"/>
    </xf>
    <xf numFmtId="0" fontId="16" fillId="4" borderId="40" xfId="0" applyFont="1" applyFill="1" applyBorder="1" applyAlignment="1" applyProtection="1">
      <alignment horizontal="center" vertical="top" wrapText="1"/>
    </xf>
    <xf numFmtId="0" fontId="16" fillId="4" borderId="39" xfId="0" applyFont="1" applyFill="1" applyBorder="1" applyAlignment="1" applyProtection="1">
      <alignment horizontal="center" vertical="top"/>
    </xf>
    <xf numFmtId="0" fontId="16" fillId="4" borderId="10" xfId="0" applyFont="1" applyFill="1" applyBorder="1" applyAlignment="1" applyProtection="1">
      <alignment horizontal="center" vertical="top"/>
    </xf>
    <xf numFmtId="0" fontId="19" fillId="0" borderId="2"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6" fillId="4" borderId="13" xfId="0" applyFont="1" applyFill="1" applyBorder="1" applyAlignment="1" applyProtection="1">
      <alignment horizontal="left" vertical="top" wrapText="1"/>
      <protection hidden="1"/>
    </xf>
    <xf numFmtId="0" fontId="16" fillId="4" borderId="14" xfId="0" applyFont="1" applyFill="1" applyBorder="1" applyAlignment="1" applyProtection="1">
      <alignment horizontal="left" vertical="top" wrapText="1"/>
      <protection hidden="1"/>
    </xf>
    <xf numFmtId="0" fontId="16" fillId="4" borderId="8" xfId="0" applyFont="1" applyFill="1" applyBorder="1" applyAlignment="1" applyProtection="1">
      <alignment horizontal="left" vertical="top" wrapText="1"/>
      <protection hidden="1"/>
    </xf>
    <xf numFmtId="0" fontId="19" fillId="0" borderId="19" xfId="0" applyFont="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8" fillId="0" borderId="2" xfId="0" applyNumberFormat="1"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26" fillId="3" borderId="29" xfId="0" applyFont="1" applyFill="1" applyBorder="1" applyAlignment="1" applyProtection="1">
      <alignment horizontal="left" vertical="top" wrapText="1"/>
    </xf>
    <xf numFmtId="0" fontId="26" fillId="3" borderId="30" xfId="0" applyFont="1" applyFill="1" applyBorder="1" applyAlignment="1" applyProtection="1">
      <alignment horizontal="left" vertical="top" wrapText="1"/>
    </xf>
    <xf numFmtId="0" fontId="26" fillId="3" borderId="31" xfId="0" applyFont="1" applyFill="1" applyBorder="1" applyAlignment="1" applyProtection="1">
      <alignment horizontal="left" vertical="top" wrapText="1"/>
    </xf>
    <xf numFmtId="0" fontId="36" fillId="3" borderId="22" xfId="0" applyFont="1" applyFill="1" applyBorder="1" applyAlignment="1" applyProtection="1">
      <alignment horizontal="left" vertical="top" wrapText="1"/>
    </xf>
    <xf numFmtId="0" fontId="36" fillId="3" borderId="23" xfId="0" applyFont="1" applyFill="1" applyBorder="1" applyAlignment="1" applyProtection="1">
      <alignment horizontal="left" vertical="top" wrapText="1"/>
    </xf>
    <xf numFmtId="0" fontId="36" fillId="3" borderId="10" xfId="0" applyFont="1" applyFill="1" applyBorder="1" applyAlignment="1" applyProtection="1">
      <alignment horizontal="left" vertical="top" wrapText="1"/>
    </xf>
    <xf numFmtId="0" fontId="19" fillId="0" borderId="13" xfId="0" applyFont="1" applyFill="1" applyBorder="1" applyAlignment="1" applyProtection="1">
      <alignment horizontal="left" vertical="top" wrapText="1"/>
      <protection hidden="1"/>
    </xf>
    <xf numFmtId="0" fontId="19" fillId="0" borderId="14" xfId="0" applyFont="1" applyFill="1" applyBorder="1" applyAlignment="1" applyProtection="1">
      <alignment horizontal="left" vertical="top" wrapText="1"/>
      <protection hidden="1"/>
    </xf>
    <xf numFmtId="14" fontId="19" fillId="0" borderId="14" xfId="0" applyNumberFormat="1" applyFont="1" applyFill="1" applyBorder="1" applyAlignment="1" applyProtection="1">
      <alignment horizontal="left" vertical="top"/>
      <protection locked="0" hidden="1"/>
    </xf>
    <xf numFmtId="14" fontId="19" fillId="0" borderId="15" xfId="0" applyNumberFormat="1" applyFont="1" applyFill="1" applyBorder="1" applyAlignment="1" applyProtection="1">
      <alignment horizontal="left" vertical="top"/>
      <protection locked="0" hidden="1"/>
    </xf>
    <xf numFmtId="0" fontId="18" fillId="0" borderId="12"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16" fillId="4" borderId="11" xfId="0" applyFont="1" applyFill="1" applyBorder="1" applyAlignment="1" applyProtection="1">
      <alignment horizontal="center" vertical="top" wrapText="1"/>
      <protection hidden="1"/>
    </xf>
    <xf numFmtId="0" fontId="19" fillId="4" borderId="11" xfId="0" applyFont="1" applyFill="1" applyBorder="1" applyAlignment="1" applyProtection="1">
      <alignment horizontal="center" vertical="top" wrapText="1"/>
      <protection hidden="1"/>
    </xf>
    <xf numFmtId="3" fontId="19" fillId="0" borderId="19" xfId="0" applyNumberFormat="1" applyFont="1" applyFill="1" applyBorder="1" applyAlignment="1" applyProtection="1">
      <alignment horizontal="center" vertical="top"/>
    </xf>
    <xf numFmtId="3" fontId="19" fillId="0" borderId="3" xfId="0" applyNumberFormat="1" applyFont="1" applyFill="1" applyBorder="1" applyAlignment="1" applyProtection="1">
      <alignment horizontal="center" vertical="top"/>
    </xf>
    <xf numFmtId="3" fontId="16" fillId="0" borderId="2" xfId="0" applyNumberFormat="1" applyFont="1" applyFill="1" applyBorder="1" applyAlignment="1" applyProtection="1">
      <alignment horizontal="center" vertical="top" wrapText="1"/>
    </xf>
    <xf numFmtId="3" fontId="16" fillId="0" borderId="1" xfId="0" applyNumberFormat="1" applyFont="1" applyFill="1" applyBorder="1" applyAlignment="1" applyProtection="1">
      <alignment horizontal="center" vertical="top" wrapText="1"/>
    </xf>
    <xf numFmtId="3" fontId="19" fillId="0" borderId="2" xfId="0" applyNumberFormat="1" applyFont="1" applyFill="1" applyBorder="1" applyAlignment="1" applyProtection="1">
      <alignment horizontal="center" vertical="top"/>
    </xf>
    <xf numFmtId="3" fontId="19" fillId="0" borderId="1" xfId="0" applyNumberFormat="1" applyFont="1" applyFill="1" applyBorder="1" applyAlignment="1" applyProtection="1">
      <alignment horizontal="center" vertical="top"/>
    </xf>
    <xf numFmtId="0" fontId="19" fillId="0" borderId="12" xfId="0" applyFont="1" applyFill="1" applyBorder="1" applyAlignment="1" applyProtection="1">
      <alignment horizontal="left" vertical="top" wrapText="1"/>
    </xf>
    <xf numFmtId="0" fontId="19" fillId="0" borderId="2" xfId="0" applyFont="1" applyFill="1" applyBorder="1" applyAlignment="1" applyProtection="1">
      <alignment horizontal="left" vertical="top" wrapText="1"/>
    </xf>
    <xf numFmtId="3" fontId="19" fillId="0" borderId="2" xfId="0" applyNumberFormat="1" applyFont="1" applyFill="1" applyBorder="1" applyAlignment="1" applyProtection="1">
      <alignment horizontal="center" vertical="top" wrapText="1"/>
    </xf>
    <xf numFmtId="3" fontId="19" fillId="0" borderId="1" xfId="0" applyNumberFormat="1" applyFont="1" applyFill="1" applyBorder="1" applyAlignment="1" applyProtection="1">
      <alignment horizontal="center" vertical="top" wrapText="1"/>
    </xf>
    <xf numFmtId="3" fontId="16" fillId="0" borderId="13" xfId="0" applyNumberFormat="1" applyFont="1" applyFill="1" applyBorder="1" applyAlignment="1" applyProtection="1">
      <alignment horizontal="center" vertical="top"/>
    </xf>
    <xf numFmtId="3" fontId="16" fillId="0" borderId="8" xfId="0" applyNumberFormat="1" applyFont="1" applyFill="1" applyBorder="1" applyAlignment="1" applyProtection="1">
      <alignment horizontal="center" vertical="top"/>
    </xf>
    <xf numFmtId="0" fontId="19" fillId="0" borderId="41" xfId="0" applyFont="1" applyFill="1" applyBorder="1" applyAlignment="1" applyProtection="1">
      <alignment horizontal="left" vertical="top" wrapText="1"/>
    </xf>
    <xf numFmtId="0" fontId="19" fillId="0" borderId="9" xfId="0" applyFont="1" applyFill="1" applyBorder="1" applyAlignment="1" applyProtection="1">
      <alignment horizontal="left" vertical="top" wrapText="1"/>
    </xf>
    <xf numFmtId="0" fontId="16" fillId="4" borderId="19" xfId="0" applyFont="1" applyFill="1" applyBorder="1" applyAlignment="1" applyProtection="1">
      <alignment horizontal="center" vertical="top" wrapText="1"/>
    </xf>
    <xf numFmtId="0" fontId="16" fillId="4" borderId="3" xfId="0" applyFont="1" applyFill="1" applyBorder="1" applyAlignment="1" applyProtection="1">
      <alignment horizontal="center" vertical="top" wrapText="1"/>
    </xf>
    <xf numFmtId="3" fontId="16" fillId="2" borderId="42" xfId="0" applyNumberFormat="1" applyFont="1" applyFill="1" applyBorder="1" applyAlignment="1" applyProtection="1">
      <alignment horizontal="center" vertical="top" wrapText="1"/>
    </xf>
    <xf numFmtId="3" fontId="16" fillId="2" borderId="38" xfId="0" applyNumberFormat="1" applyFont="1" applyFill="1" applyBorder="1" applyAlignment="1" applyProtection="1">
      <alignment horizontal="center" vertical="top" wrapText="1"/>
    </xf>
    <xf numFmtId="0" fontId="18" fillId="4" borderId="37" xfId="0" applyFont="1" applyFill="1" applyBorder="1" applyAlignment="1" applyProtection="1">
      <alignment horizontal="left" vertical="top" wrapText="1"/>
    </xf>
    <xf numFmtId="0" fontId="13" fillId="4" borderId="20" xfId="0" applyFont="1" applyFill="1" applyBorder="1" applyAlignment="1" applyProtection="1">
      <alignment horizontal="left" vertical="top" wrapText="1"/>
    </xf>
    <xf numFmtId="0" fontId="13" fillId="4" borderId="38" xfId="0" applyFont="1" applyFill="1" applyBorder="1" applyAlignment="1" applyProtection="1">
      <alignment horizontal="left" vertical="top" wrapText="1"/>
    </xf>
    <xf numFmtId="0" fontId="1" fillId="3" borderId="8" xfId="0" applyFont="1" applyFill="1" applyBorder="1" applyAlignment="1">
      <alignment horizontal="left" vertical="top" wrapText="1"/>
    </xf>
    <xf numFmtId="0" fontId="1" fillId="3" borderId="8" xfId="0" applyFont="1" applyFill="1" applyBorder="1" applyAlignment="1">
      <alignment horizontal="left" vertical="top"/>
    </xf>
    <xf numFmtId="0" fontId="16" fillId="4" borderId="42" xfId="0" applyFont="1" applyFill="1" applyBorder="1" applyAlignment="1" applyProtection="1">
      <alignment horizontal="left" vertical="top" wrapText="1"/>
      <protection hidden="1"/>
    </xf>
    <xf numFmtId="0" fontId="16" fillId="4" borderId="20" xfId="0" applyFont="1" applyFill="1" applyBorder="1" applyAlignment="1" applyProtection="1">
      <alignment horizontal="left" vertical="top" wrapText="1"/>
      <protection hidden="1"/>
    </xf>
    <xf numFmtId="0" fontId="16" fillId="4" borderId="21" xfId="0" applyFont="1" applyFill="1" applyBorder="1" applyAlignment="1" applyProtection="1">
      <alignment horizontal="left" vertical="top" wrapText="1"/>
      <protection hidden="1"/>
    </xf>
    <xf numFmtId="0" fontId="18" fillId="4" borderId="11" xfId="0" applyFont="1" applyFill="1" applyBorder="1" applyAlignment="1" applyProtection="1">
      <alignment horizontal="center" vertical="top" wrapText="1"/>
      <protection hidden="1"/>
    </xf>
    <xf numFmtId="0" fontId="19" fillId="4" borderId="43" xfId="0" applyFont="1" applyFill="1" applyBorder="1" applyAlignment="1" applyProtection="1">
      <alignment horizontal="center" vertical="top" wrapText="1"/>
      <protection hidden="1"/>
    </xf>
    <xf numFmtId="0" fontId="18" fillId="4" borderId="16" xfId="0" applyFont="1" applyFill="1" applyBorder="1" applyAlignment="1" applyProtection="1">
      <alignment horizontal="center" vertical="top" wrapText="1"/>
      <protection hidden="1"/>
    </xf>
    <xf numFmtId="0" fontId="13" fillId="4" borderId="11" xfId="0" applyFont="1" applyFill="1" applyBorder="1" applyAlignment="1" applyProtection="1">
      <alignment horizontal="center" vertical="top" wrapText="1"/>
      <protection hidden="1"/>
    </xf>
    <xf numFmtId="0" fontId="16" fillId="4" borderId="44" xfId="0" applyFont="1" applyFill="1" applyBorder="1" applyAlignment="1" applyProtection="1">
      <alignment vertical="top" wrapText="1"/>
      <protection hidden="1"/>
    </xf>
    <xf numFmtId="0" fontId="4" fillId="0" borderId="0" xfId="0" applyFont="1" applyFill="1" applyBorder="1" applyAlignment="1" applyProtection="1">
      <alignment horizontal="center" vertical="center" wrapText="1"/>
    </xf>
    <xf numFmtId="0" fontId="16" fillId="4" borderId="9" xfId="0" applyFont="1" applyFill="1" applyBorder="1" applyAlignment="1" applyProtection="1">
      <alignment horizontal="center" vertical="top" wrapText="1"/>
    </xf>
    <xf numFmtId="0" fontId="18" fillId="4" borderId="42" xfId="0" applyFont="1" applyFill="1" applyBorder="1" applyAlignment="1" applyProtection="1">
      <alignment horizontal="left" vertical="top" wrapText="1"/>
      <protection hidden="1"/>
    </xf>
    <xf numFmtId="0" fontId="13" fillId="4" borderId="20" xfId="0" applyFont="1" applyFill="1" applyBorder="1" applyAlignment="1" applyProtection="1">
      <alignment horizontal="left" vertical="top" wrapText="1"/>
      <protection hidden="1"/>
    </xf>
    <xf numFmtId="0" fontId="13" fillId="4" borderId="38" xfId="0" applyFont="1" applyFill="1" applyBorder="1" applyAlignment="1" applyProtection="1">
      <alignment horizontal="left" vertical="top" wrapText="1"/>
      <protection hidden="1"/>
    </xf>
    <xf numFmtId="0" fontId="30" fillId="0" borderId="12" xfId="0" applyFont="1" applyBorder="1" applyAlignment="1" applyProtection="1">
      <alignment vertical="top" wrapText="1"/>
      <protection locked="0"/>
    </xf>
    <xf numFmtId="0" fontId="30" fillId="0" borderId="2" xfId="0" applyFont="1" applyBorder="1" applyAlignment="1" applyProtection="1">
      <alignment vertical="top" wrapText="1"/>
      <protection locked="0"/>
    </xf>
    <xf numFmtId="0" fontId="19" fillId="4" borderId="43" xfId="0" applyFont="1" applyFill="1" applyBorder="1" applyAlignment="1" applyProtection="1">
      <alignment horizontal="center" vertical="top" wrapText="1"/>
    </xf>
    <xf numFmtId="0" fontId="18" fillId="4" borderId="17" xfId="0" applyFont="1" applyFill="1" applyBorder="1" applyAlignment="1" applyProtection="1">
      <alignment horizontal="left" vertical="top" wrapText="1"/>
      <protection hidden="1"/>
    </xf>
    <xf numFmtId="0" fontId="13" fillId="4" borderId="14" xfId="0" applyFont="1" applyFill="1" applyBorder="1" applyAlignment="1" applyProtection="1">
      <alignment horizontal="left" vertical="top" wrapText="1"/>
      <protection hidden="1"/>
    </xf>
    <xf numFmtId="0" fontId="13" fillId="4" borderId="8" xfId="0" applyFont="1" applyFill="1" applyBorder="1" applyAlignment="1" applyProtection="1">
      <alignment horizontal="left" vertical="top" wrapText="1"/>
      <protection hidden="1"/>
    </xf>
    <xf numFmtId="0" fontId="18" fillId="4" borderId="37" xfId="0" applyFont="1" applyFill="1" applyBorder="1" applyAlignment="1" applyProtection="1">
      <alignment horizontal="left" vertical="center" wrapText="1"/>
      <protection hidden="1"/>
    </xf>
    <xf numFmtId="0" fontId="18" fillId="4" borderId="20" xfId="0" applyFont="1" applyFill="1" applyBorder="1" applyAlignment="1" applyProtection="1">
      <alignment horizontal="left" vertical="center" wrapText="1"/>
      <protection hidden="1"/>
    </xf>
    <xf numFmtId="0" fontId="18" fillId="4" borderId="38" xfId="0" applyFont="1" applyFill="1" applyBorder="1" applyAlignment="1" applyProtection="1">
      <alignment horizontal="left" vertical="center" wrapText="1"/>
      <protection hidden="1"/>
    </xf>
    <xf numFmtId="38" fontId="16" fillId="2" borderId="2" xfId="0" applyNumberFormat="1" applyFont="1" applyFill="1" applyBorder="1" applyAlignment="1" applyProtection="1">
      <alignment horizontal="center" vertical="top" wrapText="1"/>
      <protection hidden="1"/>
    </xf>
    <xf numFmtId="38" fontId="16" fillId="2" borderId="19" xfId="0" applyNumberFormat="1" applyFont="1" applyFill="1" applyBorder="1" applyAlignment="1" applyProtection="1">
      <alignment horizontal="center" vertical="top" wrapText="1"/>
      <protection hidden="1"/>
    </xf>
    <xf numFmtId="0" fontId="16" fillId="0" borderId="2" xfId="0" applyFont="1" applyFill="1" applyBorder="1" applyAlignment="1" applyProtection="1">
      <alignment vertical="top" wrapText="1"/>
      <protection hidden="1"/>
    </xf>
    <xf numFmtId="0" fontId="13" fillId="0" borderId="2" xfId="0" applyFont="1" applyFill="1" applyBorder="1" applyAlignment="1" applyProtection="1">
      <alignment vertical="top" wrapText="1"/>
      <protection hidden="1"/>
    </xf>
    <xf numFmtId="0" fontId="16" fillId="4" borderId="2" xfId="0" applyFont="1" applyFill="1" applyBorder="1" applyAlignment="1" applyProtection="1">
      <alignment vertical="top" wrapText="1"/>
      <protection hidden="1"/>
    </xf>
    <xf numFmtId="0" fontId="19" fillId="0" borderId="20" xfId="0" applyFont="1" applyFill="1" applyBorder="1" applyAlignment="1" applyProtection="1">
      <alignment horizontal="left" vertical="top" wrapText="1"/>
      <protection locked="0" hidden="1"/>
    </xf>
    <xf numFmtId="0" fontId="19" fillId="0" borderId="21" xfId="0" applyFont="1" applyFill="1" applyBorder="1" applyAlignment="1" applyProtection="1">
      <alignment horizontal="left" vertical="top" wrapText="1"/>
      <protection locked="0" hidden="1"/>
    </xf>
    <xf numFmtId="3" fontId="19" fillId="0" borderId="2" xfId="0" applyNumberFormat="1" applyFont="1" applyBorder="1" applyAlignment="1" applyProtection="1">
      <alignment horizontal="center" vertical="top"/>
      <protection locked="0"/>
    </xf>
    <xf numFmtId="0" fontId="16" fillId="0" borderId="12" xfId="0" applyFont="1" applyBorder="1" applyAlignment="1" applyProtection="1">
      <alignment vertical="top" wrapText="1"/>
      <protection hidden="1"/>
    </xf>
    <xf numFmtId="0" fontId="16" fillId="0" borderId="2" xfId="0" applyFont="1" applyBorder="1" applyAlignment="1" applyProtection="1">
      <alignment vertical="top" wrapText="1"/>
      <protection hidden="1"/>
    </xf>
    <xf numFmtId="0" fontId="16" fillId="4" borderId="12" xfId="0" applyFont="1" applyFill="1" applyBorder="1" applyAlignment="1" applyProtection="1">
      <alignment horizontal="left" vertical="top" wrapText="1"/>
      <protection hidden="1"/>
    </xf>
    <xf numFmtId="0" fontId="32" fillId="4" borderId="2" xfId="0" applyFont="1" applyFill="1" applyBorder="1" applyAlignment="1" applyProtection="1">
      <alignment horizontal="left" vertical="top" wrapText="1"/>
      <protection hidden="1"/>
    </xf>
    <xf numFmtId="0" fontId="16" fillId="4" borderId="44" xfId="0" applyFont="1" applyFill="1" applyBorder="1" applyAlignment="1" applyProtection="1">
      <alignment horizontal="left" vertical="top" wrapText="1"/>
      <protection hidden="1"/>
    </xf>
    <xf numFmtId="0" fontId="19" fillId="0" borderId="13" xfId="0" applyFont="1" applyBorder="1" applyAlignment="1" applyProtection="1">
      <alignment horizontal="left" vertical="top"/>
      <protection locked="0"/>
    </xf>
    <xf numFmtId="0" fontId="19" fillId="0" borderId="14" xfId="0" applyFont="1" applyBorder="1" applyAlignment="1" applyProtection="1">
      <alignment horizontal="left" vertical="top"/>
      <protection locked="0"/>
    </xf>
    <xf numFmtId="0" fontId="16" fillId="4" borderId="17" xfId="0" applyFont="1" applyFill="1" applyBorder="1" applyAlignment="1" applyProtection="1">
      <alignment horizontal="left" vertical="top" wrapText="1"/>
      <protection hidden="1"/>
    </xf>
    <xf numFmtId="0" fontId="19" fillId="0" borderId="14" xfId="0" applyFont="1" applyFill="1" applyBorder="1" applyAlignment="1" applyProtection="1">
      <alignment horizontal="left" vertical="top" wrapText="1"/>
      <protection locked="0"/>
    </xf>
    <xf numFmtId="0" fontId="19" fillId="0" borderId="8" xfId="0" applyFont="1" applyFill="1" applyBorder="1" applyAlignment="1" applyProtection="1">
      <alignment horizontal="left" vertical="top" wrapText="1"/>
      <protection locked="0"/>
    </xf>
    <xf numFmtId="0" fontId="32" fillId="0" borderId="13" xfId="0" applyFont="1" applyBorder="1" applyAlignment="1" applyProtection="1">
      <alignment horizontal="left" vertical="top"/>
      <protection locked="0"/>
    </xf>
    <xf numFmtId="0" fontId="32" fillId="0" borderId="8" xfId="0" applyFont="1" applyBorder="1" applyAlignment="1" applyProtection="1">
      <alignment horizontal="left" vertical="top"/>
      <protection locked="0"/>
    </xf>
    <xf numFmtId="0" fontId="18" fillId="4" borderId="9" xfId="0" applyFont="1" applyFill="1" applyBorder="1" applyAlignment="1" applyProtection="1">
      <alignment horizontal="center" vertical="top" wrapText="1"/>
      <protection hidden="1"/>
    </xf>
    <xf numFmtId="0" fontId="13" fillId="4" borderId="9" xfId="0" applyFont="1" applyFill="1" applyBorder="1" applyAlignment="1" applyProtection="1">
      <alignment vertical="top" wrapText="1"/>
      <protection hidden="1"/>
    </xf>
    <xf numFmtId="0" fontId="21" fillId="4" borderId="9" xfId="1" applyFont="1" applyFill="1" applyBorder="1" applyAlignment="1" applyProtection="1">
      <alignment horizontal="center" vertical="top" wrapText="1"/>
      <protection hidden="1"/>
    </xf>
    <xf numFmtId="0" fontId="21" fillId="4" borderId="9" xfId="1" applyFont="1" applyFill="1" applyBorder="1" applyAlignment="1" applyProtection="1">
      <alignment vertical="top" wrapText="1"/>
      <protection hidden="1"/>
    </xf>
    <xf numFmtId="0" fontId="12" fillId="3" borderId="29" xfId="0" applyFont="1" applyFill="1" applyBorder="1" applyAlignment="1" applyProtection="1">
      <alignment vertical="top" wrapText="1"/>
      <protection hidden="1"/>
    </xf>
    <xf numFmtId="0" fontId="12" fillId="3" borderId="30" xfId="0" applyFont="1" applyFill="1" applyBorder="1" applyAlignment="1" applyProtection="1">
      <alignment vertical="top" wrapText="1"/>
      <protection hidden="1"/>
    </xf>
    <xf numFmtId="0" fontId="13" fillId="3" borderId="30" xfId="0" applyFont="1" applyFill="1" applyBorder="1" applyAlignment="1" applyProtection="1">
      <alignment vertical="top"/>
      <protection hidden="1"/>
    </xf>
    <xf numFmtId="0" fontId="13" fillId="3" borderId="31" xfId="0" applyFont="1" applyFill="1" applyBorder="1" applyAlignment="1" applyProtection="1">
      <alignment vertical="top"/>
      <protection hidden="1"/>
    </xf>
    <xf numFmtId="0" fontId="18" fillId="4" borderId="41" xfId="0" applyFont="1" applyFill="1" applyBorder="1" applyAlignment="1" applyProtection="1">
      <alignment horizontal="center" vertical="top" wrapText="1"/>
      <protection hidden="1"/>
    </xf>
    <xf numFmtId="0" fontId="19" fillId="0" borderId="13" xfId="0" applyFont="1" applyFill="1" applyBorder="1" applyAlignment="1" applyProtection="1">
      <alignment horizontal="left" vertical="top" wrapText="1"/>
      <protection locked="0" hidden="1"/>
    </xf>
    <xf numFmtId="0" fontId="19" fillId="0" borderId="14" xfId="0" applyFont="1" applyFill="1" applyBorder="1" applyAlignment="1" applyProtection="1">
      <alignment horizontal="left" vertical="top" wrapText="1"/>
      <protection locked="0" hidden="1"/>
    </xf>
    <xf numFmtId="0" fontId="19" fillId="0" borderId="15" xfId="0" applyFont="1" applyFill="1" applyBorder="1" applyAlignment="1" applyProtection="1">
      <alignment horizontal="left" vertical="top" wrapText="1"/>
      <protection locked="0" hidden="1"/>
    </xf>
    <xf numFmtId="0" fontId="19" fillId="0" borderId="1" xfId="0" applyFont="1" applyBorder="1" applyAlignment="1" applyProtection="1">
      <alignment horizontal="left" vertical="top"/>
      <protection locked="0"/>
    </xf>
    <xf numFmtId="0" fontId="19" fillId="0" borderId="13" xfId="0" applyFont="1" applyFill="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3" fontId="19" fillId="0" borderId="2" xfId="0" applyNumberFormat="1" applyFont="1" applyFill="1" applyBorder="1" applyAlignment="1" applyProtection="1">
      <alignment horizontal="center" vertical="top" wrapText="1"/>
      <protection locked="0"/>
    </xf>
    <xf numFmtId="0" fontId="21" fillId="0" borderId="2" xfId="0" applyFont="1" applyFill="1" applyBorder="1" applyAlignment="1" applyProtection="1">
      <alignment vertical="top" wrapText="1"/>
      <protection hidden="1"/>
    </xf>
    <xf numFmtId="3" fontId="14" fillId="0" borderId="2" xfId="0" applyNumberFormat="1" applyFont="1" applyBorder="1" applyAlignment="1" applyProtection="1">
      <alignment horizontal="center" vertical="top" wrapText="1"/>
      <protection locked="0"/>
    </xf>
    <xf numFmtId="0" fontId="16" fillId="4" borderId="9" xfId="0" applyFont="1" applyFill="1" applyBorder="1" applyAlignment="1" applyProtection="1">
      <alignment horizontal="left" vertical="top" wrapText="1"/>
      <protection hidden="1"/>
    </xf>
    <xf numFmtId="14" fontId="19" fillId="0" borderId="9" xfId="0" applyNumberFormat="1" applyFont="1" applyBorder="1" applyAlignment="1" applyProtection="1">
      <alignment horizontal="left" vertical="top"/>
      <protection locked="0"/>
    </xf>
    <xf numFmtId="14" fontId="19" fillId="0" borderId="7" xfId="0" applyNumberFormat="1" applyFont="1" applyBorder="1" applyAlignment="1" applyProtection="1">
      <alignment horizontal="left" vertical="top"/>
      <protection locked="0"/>
    </xf>
    <xf numFmtId="0" fontId="19" fillId="0" borderId="15" xfId="0" applyFont="1" applyFill="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7" fillId="0" borderId="19" xfId="0" applyFont="1" applyBorder="1" applyAlignment="1" applyProtection="1">
      <alignment horizontal="left" vertical="top" wrapText="1"/>
      <protection locked="0"/>
    </xf>
    <xf numFmtId="0" fontId="13" fillId="0" borderId="19" xfId="0" applyFont="1" applyBorder="1" applyAlignment="1" applyProtection="1">
      <alignment horizontal="left" vertical="top"/>
      <protection locked="0"/>
    </xf>
    <xf numFmtId="0" fontId="13" fillId="0" borderId="3" xfId="0" applyFont="1" applyBorder="1" applyAlignment="1" applyProtection="1">
      <alignment horizontal="left" vertical="top"/>
      <protection locked="0"/>
    </xf>
    <xf numFmtId="0" fontId="18" fillId="4" borderId="13" xfId="0" applyFont="1" applyFill="1" applyBorder="1" applyAlignment="1" applyProtection="1">
      <alignment horizontal="left" vertical="top" wrapText="1"/>
      <protection hidden="1"/>
    </xf>
    <xf numFmtId="0" fontId="13" fillId="4" borderId="8" xfId="0" applyFont="1" applyFill="1" applyBorder="1" applyAlignment="1" applyProtection="1">
      <alignment horizontal="left" vertical="top"/>
      <protection hidden="1"/>
    </xf>
    <xf numFmtId="0" fontId="13" fillId="0" borderId="19" xfId="0" applyFont="1" applyBorder="1" applyAlignment="1" applyProtection="1">
      <alignment horizontal="left" vertical="top" wrapText="1"/>
      <protection locked="0"/>
    </xf>
    <xf numFmtId="0" fontId="16" fillId="0" borderId="0" xfId="0" applyFont="1" applyFill="1" applyBorder="1" applyAlignment="1" applyProtection="1">
      <alignment horizontal="left" vertical="top" wrapText="1"/>
    </xf>
    <xf numFmtId="0" fontId="18" fillId="0" borderId="25" xfId="0" applyFont="1" applyFill="1" applyBorder="1" applyAlignment="1" applyProtection="1">
      <alignment horizontal="left" vertical="top" wrapText="1"/>
    </xf>
    <xf numFmtId="3" fontId="16" fillId="5" borderId="2" xfId="0" applyNumberFormat="1" applyFont="1" applyFill="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16" fillId="4" borderId="2" xfId="0" applyFont="1" applyFill="1" applyBorder="1" applyAlignment="1" applyProtection="1">
      <alignment horizontal="center" vertical="top" wrapText="1"/>
      <protection hidden="1"/>
    </xf>
    <xf numFmtId="0" fontId="16" fillId="4" borderId="1" xfId="0" applyFont="1" applyFill="1" applyBorder="1" applyAlignment="1" applyProtection="1">
      <alignment horizontal="center" vertical="top" wrapText="1"/>
      <protection hidden="1"/>
    </xf>
    <xf numFmtId="0" fontId="16" fillId="4" borderId="41" xfId="0" applyFont="1" applyFill="1" applyBorder="1" applyAlignment="1" applyProtection="1">
      <alignment horizontal="center" vertical="top" wrapText="1"/>
    </xf>
    <xf numFmtId="0" fontId="16" fillId="4" borderId="12" xfId="0" applyFont="1" applyFill="1" applyBorder="1" applyAlignment="1" applyProtection="1">
      <alignment vertical="top" wrapText="1"/>
      <protection hidden="1"/>
    </xf>
    <xf numFmtId="0" fontId="16" fillId="4" borderId="16" xfId="0" applyFont="1" applyFill="1" applyBorder="1" applyAlignment="1" applyProtection="1">
      <alignment horizontal="center" vertical="top" wrapText="1"/>
    </xf>
    <xf numFmtId="0" fontId="26" fillId="3" borderId="29" xfId="0" applyFont="1" applyFill="1" applyBorder="1" applyAlignment="1" applyProtection="1">
      <alignment vertical="center" wrapText="1"/>
    </xf>
    <xf numFmtId="0" fontId="26" fillId="3" borderId="30" xfId="0" applyFont="1" applyFill="1" applyBorder="1" applyAlignment="1" applyProtection="1">
      <alignment vertical="center" wrapText="1"/>
    </xf>
    <xf numFmtId="0" fontId="26" fillId="3" borderId="31" xfId="0" applyFont="1" applyFill="1" applyBorder="1" applyAlignment="1" applyProtection="1">
      <alignment vertical="center" wrapText="1"/>
    </xf>
    <xf numFmtId="0" fontId="16" fillId="4" borderId="41" xfId="0" applyFont="1" applyFill="1" applyBorder="1" applyAlignment="1" applyProtection="1">
      <alignment horizontal="left" vertical="top" wrapText="1"/>
      <protection hidden="1"/>
    </xf>
    <xf numFmtId="0" fontId="19" fillId="0" borderId="9" xfId="0" applyFont="1" applyFill="1" applyBorder="1" applyAlignment="1" applyProtection="1">
      <alignment horizontal="left" vertical="top" wrapText="1"/>
      <protection locked="0"/>
    </xf>
    <xf numFmtId="0" fontId="10" fillId="3" borderId="22" xfId="0" applyFont="1" applyFill="1" applyBorder="1" applyAlignment="1" applyProtection="1">
      <alignment horizontal="center" vertical="center" wrapText="1"/>
    </xf>
    <xf numFmtId="0" fontId="11" fillId="3" borderId="23" xfId="0" applyFont="1" applyFill="1" applyBorder="1" applyAlignment="1">
      <alignment horizontal="center" vertical="center"/>
    </xf>
    <xf numFmtId="0" fontId="11" fillId="3" borderId="10" xfId="0" applyFont="1" applyFill="1" applyBorder="1" applyAlignment="1">
      <alignment horizontal="center" vertical="center"/>
    </xf>
    <xf numFmtId="0" fontId="19" fillId="0" borderId="0" xfId="0" applyFont="1" applyBorder="1" applyAlignment="1" applyProtection="1">
      <alignment horizontal="left" vertical="top"/>
    </xf>
    <xf numFmtId="0" fontId="19" fillId="0" borderId="17" xfId="0" applyFont="1" applyFill="1" applyBorder="1" applyAlignment="1" applyProtection="1">
      <alignment horizontal="left" vertical="top" wrapText="1"/>
    </xf>
    <xf numFmtId="0" fontId="19" fillId="0" borderId="14"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16" fillId="0" borderId="17" xfId="0" applyFont="1" applyFill="1" applyBorder="1" applyAlignment="1" applyProtection="1">
      <alignment horizontal="left" vertical="top" wrapText="1"/>
    </xf>
    <xf numFmtId="0" fontId="16" fillId="0" borderId="14" xfId="0" applyFont="1" applyFill="1" applyBorder="1" applyAlignment="1" applyProtection="1">
      <alignment horizontal="left" vertical="top" wrapText="1"/>
    </xf>
    <xf numFmtId="0" fontId="16" fillId="0" borderId="8" xfId="0" applyFont="1" applyFill="1" applyBorder="1" applyAlignment="1" applyProtection="1">
      <alignment horizontal="left" vertical="top" wrapText="1"/>
    </xf>
    <xf numFmtId="3" fontId="19" fillId="0" borderId="13" xfId="0" applyNumberFormat="1" applyFont="1" applyFill="1" applyBorder="1" applyAlignment="1" applyProtection="1">
      <alignment horizontal="center" vertical="top"/>
    </xf>
    <xf numFmtId="3" fontId="19" fillId="0" borderId="8" xfId="0" applyNumberFormat="1" applyFont="1" applyFill="1" applyBorder="1" applyAlignment="1" applyProtection="1">
      <alignment horizontal="center" vertical="top"/>
    </xf>
    <xf numFmtId="0" fontId="16" fillId="4" borderId="12" xfId="0" applyFont="1" applyFill="1" applyBorder="1" applyAlignment="1" applyProtection="1">
      <alignment horizontal="left" vertical="top" wrapText="1"/>
    </xf>
    <xf numFmtId="0" fontId="19" fillId="4" borderId="2" xfId="0" applyFont="1" applyFill="1" applyBorder="1" applyAlignment="1" applyProtection="1">
      <alignment horizontal="left" vertical="top" wrapText="1"/>
    </xf>
    <xf numFmtId="3" fontId="19" fillId="0" borderId="9" xfId="0" applyNumberFormat="1" applyFont="1" applyFill="1" applyBorder="1" applyAlignment="1" applyProtection="1">
      <alignment horizontal="center" vertical="top" wrapText="1"/>
    </xf>
    <xf numFmtId="3" fontId="19" fillId="0" borderId="7" xfId="0" applyNumberFormat="1" applyFont="1" applyFill="1" applyBorder="1" applyAlignment="1" applyProtection="1">
      <alignment horizontal="center" vertical="top" wrapText="1"/>
    </xf>
    <xf numFmtId="0" fontId="16" fillId="4" borderId="37" xfId="0" applyFont="1" applyFill="1" applyBorder="1" applyAlignment="1" applyProtection="1">
      <alignment horizontal="left" vertical="top" wrapText="1"/>
      <protection hidden="1"/>
    </xf>
    <xf numFmtId="0" fontId="16" fillId="4" borderId="38" xfId="0" applyFont="1" applyFill="1" applyBorder="1" applyAlignment="1" applyProtection="1">
      <alignment horizontal="left" vertical="top" wrapText="1"/>
      <protection hidden="1"/>
    </xf>
    <xf numFmtId="0" fontId="16" fillId="4" borderId="19" xfId="0" applyFont="1" applyFill="1" applyBorder="1" applyAlignment="1" applyProtection="1">
      <alignment horizontal="left" vertical="top"/>
      <protection hidden="1"/>
    </xf>
    <xf numFmtId="0" fontId="21" fillId="4" borderId="41" xfId="0" applyFont="1" applyFill="1" applyBorder="1" applyAlignment="1" applyProtection="1">
      <alignment horizontal="left" vertical="top" wrapText="1"/>
      <protection hidden="1"/>
    </xf>
    <xf numFmtId="0" fontId="19" fillId="4" borderId="9" xfId="0" applyFont="1" applyFill="1" applyBorder="1" applyAlignment="1" applyProtection="1">
      <alignment horizontal="left" vertical="top"/>
      <protection hidden="1"/>
    </xf>
    <xf numFmtId="0" fontId="19" fillId="0" borderId="42" xfId="0" applyFont="1" applyFill="1" applyBorder="1" applyAlignment="1" applyProtection="1">
      <alignment horizontal="left" vertical="top" wrapText="1"/>
      <protection hidden="1"/>
    </xf>
    <xf numFmtId="0" fontId="19" fillId="0" borderId="20" xfId="0" applyFont="1" applyFill="1" applyBorder="1" applyAlignment="1" applyProtection="1">
      <alignment horizontal="left" vertical="top" wrapText="1"/>
      <protection hidden="1"/>
    </xf>
    <xf numFmtId="0" fontId="16" fillId="4" borderId="29" xfId="0" applyFont="1" applyFill="1" applyBorder="1" applyAlignment="1" applyProtection="1">
      <alignment horizontal="center" vertical="top" wrapText="1"/>
    </xf>
    <xf numFmtId="0" fontId="16" fillId="4" borderId="30" xfId="0" applyFont="1" applyFill="1" applyBorder="1" applyAlignment="1" applyProtection="1">
      <alignment horizontal="center" vertical="top" wrapText="1"/>
    </xf>
    <xf numFmtId="0" fontId="16" fillId="4" borderId="2" xfId="0" applyFont="1" applyFill="1" applyBorder="1" applyAlignment="1" applyProtection="1">
      <alignment horizontal="left" vertical="top" wrapText="1"/>
    </xf>
    <xf numFmtId="0" fontId="16" fillId="4" borderId="45" xfId="0" applyFont="1" applyFill="1" applyBorder="1" applyAlignment="1" applyProtection="1">
      <alignment horizontal="left" vertical="top" wrapText="1"/>
    </xf>
    <xf numFmtId="0" fontId="16" fillId="4" borderId="46" xfId="0" applyFont="1" applyFill="1" applyBorder="1" applyAlignment="1" applyProtection="1">
      <alignment horizontal="left" vertical="top" wrapText="1"/>
    </xf>
    <xf numFmtId="0" fontId="19" fillId="0" borderId="8" xfId="0" applyFont="1" applyBorder="1" applyAlignment="1" applyProtection="1">
      <alignment horizontal="left" vertical="top" wrapText="1"/>
      <protection locked="0"/>
    </xf>
    <xf numFmtId="0" fontId="16" fillId="4" borderId="43" xfId="0" applyFont="1" applyFill="1" applyBorder="1" applyAlignment="1" applyProtection="1">
      <alignment horizontal="left" vertical="top" wrapText="1"/>
    </xf>
    <xf numFmtId="0" fontId="16" fillId="0" borderId="0" xfId="0" applyFont="1" applyFill="1" applyBorder="1" applyAlignment="1" applyProtection="1">
      <alignment horizontal="center" vertical="top" wrapText="1"/>
      <protection hidden="1"/>
    </xf>
    <xf numFmtId="0" fontId="16" fillId="4" borderId="9" xfId="0" applyFont="1" applyFill="1" applyBorder="1" applyAlignment="1" applyProtection="1">
      <alignment horizontal="left" vertical="top"/>
      <protection hidden="1"/>
    </xf>
    <xf numFmtId="0" fontId="16" fillId="0" borderId="36" xfId="0" applyFont="1" applyBorder="1" applyAlignment="1" applyProtection="1">
      <alignment horizontal="left" vertical="top" wrapText="1"/>
      <protection locked="0"/>
    </xf>
    <xf numFmtId="0" fontId="19" fillId="0" borderId="36" xfId="0" applyFont="1" applyBorder="1" applyAlignment="1" applyProtection="1">
      <alignment horizontal="left" vertical="top" wrapText="1"/>
      <protection locked="0"/>
    </xf>
    <xf numFmtId="0" fontId="19" fillId="0" borderId="47" xfId="0" applyFont="1" applyBorder="1" applyAlignment="1" applyProtection="1">
      <alignment horizontal="left" vertical="top" wrapText="1"/>
      <protection locked="0"/>
    </xf>
    <xf numFmtId="0" fontId="16" fillId="0" borderId="12" xfId="0" applyFont="1" applyFill="1" applyBorder="1" applyAlignment="1" applyProtection="1">
      <alignment horizontal="left" vertical="top" wrapText="1"/>
    </xf>
    <xf numFmtId="0" fontId="16" fillId="0" borderId="2" xfId="0" applyFont="1" applyFill="1" applyBorder="1" applyAlignment="1" applyProtection="1">
      <alignment horizontal="left" vertical="top" wrapText="1"/>
    </xf>
    <xf numFmtId="3" fontId="16" fillId="0" borderId="2" xfId="0" applyNumberFormat="1" applyFont="1" applyFill="1" applyBorder="1" applyAlignment="1" applyProtection="1">
      <alignment horizontal="center" vertical="top"/>
    </xf>
    <xf numFmtId="0" fontId="21" fillId="0" borderId="9" xfId="0" applyFont="1" applyFill="1" applyBorder="1" applyAlignment="1" applyProtection="1">
      <alignment horizontal="left" vertical="top" wrapText="1"/>
      <protection locked="0" hidden="1"/>
    </xf>
    <xf numFmtId="0" fontId="21" fillId="0" borderId="7" xfId="0" applyFont="1" applyFill="1" applyBorder="1" applyAlignment="1" applyProtection="1">
      <alignment horizontal="left" vertical="top" wrapText="1"/>
      <protection locked="0" hidden="1"/>
    </xf>
    <xf numFmtId="3" fontId="19" fillId="0" borderId="13" xfId="0" applyNumberFormat="1" applyFont="1" applyFill="1" applyBorder="1" applyAlignment="1" applyProtection="1">
      <alignment horizontal="center" vertical="top" wrapText="1"/>
    </xf>
    <xf numFmtId="3" fontId="19" fillId="0" borderId="15" xfId="0" applyNumberFormat="1" applyFont="1" applyFill="1" applyBorder="1" applyAlignment="1" applyProtection="1">
      <alignment horizontal="center" vertical="top" wrapText="1"/>
    </xf>
    <xf numFmtId="3" fontId="22" fillId="0" borderId="2" xfId="0" applyNumberFormat="1" applyFont="1" applyFill="1" applyBorder="1" applyAlignment="1" applyProtection="1">
      <alignment horizontal="center" vertical="top"/>
    </xf>
    <xf numFmtId="3" fontId="22" fillId="0" borderId="2" xfId="0" applyNumberFormat="1" applyFont="1" applyFill="1" applyBorder="1" applyAlignment="1" applyProtection="1">
      <alignment horizontal="center" vertical="top" wrapText="1"/>
    </xf>
    <xf numFmtId="3" fontId="22" fillId="0" borderId="1" xfId="0" applyNumberFormat="1" applyFont="1" applyFill="1" applyBorder="1" applyAlignment="1" applyProtection="1">
      <alignment horizontal="center" vertical="top" wrapText="1"/>
    </xf>
    <xf numFmtId="10" fontId="16" fillId="0" borderId="19" xfId="0" applyNumberFormat="1" applyFont="1" applyFill="1" applyBorder="1" applyAlignment="1" applyProtection="1">
      <alignment horizontal="center" vertical="top" wrapText="1"/>
    </xf>
    <xf numFmtId="10" fontId="16" fillId="0" borderId="3" xfId="0" applyNumberFormat="1" applyFont="1" applyFill="1" applyBorder="1" applyAlignment="1" applyProtection="1">
      <alignment horizontal="center" vertical="top" wrapText="1"/>
    </xf>
    <xf numFmtId="0" fontId="19" fillId="0" borderId="45" xfId="0" applyFont="1" applyBorder="1" applyAlignment="1" applyProtection="1">
      <alignment horizontal="left" vertical="top" wrapText="1"/>
      <protection hidden="1"/>
    </xf>
    <xf numFmtId="0" fontId="19" fillId="0" borderId="46" xfId="0" applyFont="1" applyBorder="1" applyAlignment="1" applyProtection="1">
      <alignment horizontal="left" vertical="top" wrapText="1"/>
      <protection hidden="1"/>
    </xf>
    <xf numFmtId="0" fontId="19" fillId="0" borderId="48" xfId="0" applyFont="1" applyBorder="1" applyAlignment="1" applyProtection="1">
      <alignment horizontal="left" vertical="top" wrapText="1"/>
      <protection hidden="1"/>
    </xf>
    <xf numFmtId="3" fontId="19" fillId="0" borderId="9" xfId="0" applyNumberFormat="1" applyFont="1" applyFill="1" applyBorder="1" applyAlignment="1" applyProtection="1">
      <alignment horizontal="center" vertical="top"/>
    </xf>
    <xf numFmtId="0" fontId="24" fillId="4" borderId="45" xfId="0" applyFont="1" applyFill="1" applyBorder="1" applyAlignment="1" applyProtection="1">
      <alignment horizontal="left" vertical="top" wrapText="1"/>
    </xf>
    <xf numFmtId="0" fontId="24" fillId="4" borderId="46" xfId="0" applyFont="1" applyFill="1" applyBorder="1" applyAlignment="1" applyProtection="1">
      <alignment horizontal="left" vertical="top" wrapText="1"/>
    </xf>
    <xf numFmtId="0" fontId="24" fillId="4" borderId="49" xfId="0" applyFont="1" applyFill="1" applyBorder="1" applyAlignment="1" applyProtection="1">
      <alignment horizontal="left" vertical="top" wrapText="1"/>
    </xf>
    <xf numFmtId="0" fontId="19" fillId="0" borderId="12" xfId="0" applyFont="1" applyFill="1" applyBorder="1" applyAlignment="1" applyProtection="1">
      <alignment horizontal="left" vertical="top" wrapText="1"/>
      <protection hidden="1"/>
    </xf>
    <xf numFmtId="0" fontId="19" fillId="0" borderId="2" xfId="0" applyFont="1" applyFill="1" applyBorder="1" applyAlignment="1" applyProtection="1">
      <alignment horizontal="left" vertical="top" wrapText="1"/>
      <protection hidden="1"/>
    </xf>
    <xf numFmtId="0" fontId="19" fillId="0" borderId="1" xfId="0" applyFont="1" applyFill="1" applyBorder="1" applyAlignment="1" applyProtection="1">
      <alignment horizontal="left" vertical="top" wrapText="1"/>
      <protection hidden="1"/>
    </xf>
    <xf numFmtId="0" fontId="16" fillId="0" borderId="0" xfId="0" applyFont="1" applyFill="1" applyBorder="1" applyAlignment="1" applyProtection="1">
      <alignment horizontal="center" vertical="top" wrapText="1"/>
    </xf>
    <xf numFmtId="0" fontId="22" fillId="0" borderId="17" xfId="0" applyFont="1" applyFill="1" applyBorder="1" applyAlignment="1" applyProtection="1">
      <alignment horizontal="left" vertical="top" wrapText="1"/>
    </xf>
    <xf numFmtId="0" fontId="22" fillId="0" borderId="14" xfId="0" applyFont="1" applyFill="1" applyBorder="1" applyAlignment="1" applyProtection="1">
      <alignment horizontal="left" vertical="top" wrapText="1"/>
    </xf>
    <xf numFmtId="0" fontId="22" fillId="0" borderId="8" xfId="0" applyFont="1" applyFill="1" applyBorder="1" applyAlignment="1" applyProtection="1">
      <alignment horizontal="left" vertical="top" wrapText="1"/>
    </xf>
    <xf numFmtId="0" fontId="16" fillId="0" borderId="44" xfId="0" applyFont="1" applyFill="1" applyBorder="1" applyAlignment="1" applyProtection="1">
      <alignment horizontal="left" vertical="top" wrapText="1"/>
    </xf>
    <xf numFmtId="0" fontId="16" fillId="0" borderId="19" xfId="0" applyFont="1" applyFill="1" applyBorder="1" applyAlignment="1" applyProtection="1">
      <alignment horizontal="left" vertical="top" wrapText="1"/>
    </xf>
    <xf numFmtId="0" fontId="36" fillId="0" borderId="0" xfId="0" applyFont="1" applyFill="1" applyBorder="1" applyAlignment="1" applyProtection="1">
      <alignment horizontal="center" vertical="top" wrapText="1"/>
    </xf>
    <xf numFmtId="10" fontId="16" fillId="0" borderId="2" xfId="0" applyNumberFormat="1" applyFont="1" applyFill="1" applyBorder="1" applyAlignment="1" applyProtection="1">
      <alignment horizontal="center" vertical="top"/>
    </xf>
    <xf numFmtId="3" fontId="16" fillId="0" borderId="13" xfId="0" applyNumberFormat="1" applyFont="1" applyFill="1" applyBorder="1" applyAlignment="1" applyProtection="1">
      <alignment horizontal="center" vertical="top" wrapText="1"/>
    </xf>
    <xf numFmtId="3" fontId="16" fillId="0" borderId="15" xfId="0" applyNumberFormat="1" applyFont="1" applyFill="1" applyBorder="1" applyAlignment="1" applyProtection="1">
      <alignment horizontal="center" vertical="top" wrapText="1"/>
    </xf>
    <xf numFmtId="0" fontId="19" fillId="0" borderId="44" xfId="0" applyFont="1" applyFill="1" applyBorder="1" applyAlignment="1" applyProtection="1">
      <alignment horizontal="left" vertical="top" wrapText="1"/>
    </xf>
    <xf numFmtId="0" fontId="19" fillId="0" borderId="19" xfId="0" applyFont="1" applyFill="1" applyBorder="1" applyAlignment="1" applyProtection="1">
      <alignment horizontal="left" vertical="top" wrapText="1"/>
    </xf>
    <xf numFmtId="10" fontId="16" fillId="0" borderId="19" xfId="0" applyNumberFormat="1" applyFont="1" applyFill="1" applyBorder="1" applyAlignment="1" applyProtection="1">
      <alignment horizontal="center" vertical="top"/>
    </xf>
    <xf numFmtId="0" fontId="22" fillId="0" borderId="2"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19" fillId="0" borderId="13" xfId="0" applyFont="1" applyBorder="1" applyAlignment="1" applyProtection="1">
      <alignment horizontal="left" vertical="top" wrapText="1"/>
      <protection hidden="1"/>
    </xf>
    <xf numFmtId="0" fontId="19" fillId="0" borderId="14" xfId="0" applyFont="1" applyBorder="1" applyAlignment="1" applyProtection="1">
      <alignment horizontal="left" vertical="top" wrapText="1"/>
      <protection hidden="1"/>
    </xf>
    <xf numFmtId="0" fontId="19" fillId="0" borderId="8" xfId="0" applyFont="1" applyBorder="1" applyAlignment="1" applyProtection="1">
      <alignment horizontal="left" vertical="top" wrapText="1"/>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76200</xdr:rowOff>
    </xdr:from>
    <xdr:to>
      <xdr:col>3</xdr:col>
      <xdr:colOff>95250</xdr:colOff>
      <xdr:row>1</xdr:row>
      <xdr:rowOff>904875</xdr:rowOff>
    </xdr:to>
    <xdr:pic>
      <xdr:nvPicPr>
        <xdr:cNvPr id="1144" name="Picture 2" descr="C:\Documents and Settings\pcy0193\Local Settings\Temporary Internet Files\Content.Word\ASTROBANK_LOGO_WHIT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19075"/>
          <a:ext cx="31051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09"/>
  <sheetViews>
    <sheetView tabSelected="1" topLeftCell="A108" zoomScale="40" zoomScaleNormal="40" zoomScaleSheetLayoutView="50" zoomScalePageLayoutView="40" workbookViewId="0">
      <selection activeCell="I313" sqref="I313"/>
    </sheetView>
  </sheetViews>
  <sheetFormatPr defaultRowHeight="21" x14ac:dyDescent="0.35"/>
  <cols>
    <col min="1" max="1" width="2.85546875" style="1" customWidth="1"/>
    <col min="2" max="2" width="36.28515625" style="1" customWidth="1"/>
    <col min="3" max="3" width="10.140625" style="1" customWidth="1"/>
    <col min="4" max="4" width="18.42578125" style="1" customWidth="1"/>
    <col min="5" max="5" width="10.42578125" style="1" customWidth="1"/>
    <col min="6" max="6" width="13.28515625" style="1" customWidth="1"/>
    <col min="7" max="7" width="25.85546875" style="1" customWidth="1"/>
    <col min="8" max="8" width="17.42578125" style="1" customWidth="1"/>
    <col min="9" max="9" width="22.140625" style="1" customWidth="1"/>
    <col min="10" max="10" width="29.85546875" style="1" customWidth="1"/>
    <col min="11" max="11" width="18" style="1" customWidth="1"/>
    <col min="12" max="12" width="9.140625" style="1"/>
    <col min="13" max="13" width="24.42578125" style="1" customWidth="1"/>
    <col min="14" max="14" width="4.5703125" style="1" customWidth="1"/>
    <col min="15" max="15" width="19.42578125" style="1" customWidth="1"/>
    <col min="16" max="16" width="24" style="1" customWidth="1"/>
    <col min="17" max="17" width="29.85546875" style="1" customWidth="1"/>
    <col min="18" max="18" width="18.42578125" style="1" customWidth="1"/>
    <col min="19" max="19" width="28.28515625" style="1" customWidth="1"/>
    <col min="20" max="20" width="35.42578125" style="5" hidden="1" customWidth="1"/>
    <col min="21" max="21" width="32.28515625" style="31" hidden="1" customWidth="1"/>
    <col min="22" max="22" width="34.7109375" style="5" hidden="1" customWidth="1"/>
    <col min="23" max="23" width="33.140625" style="5" hidden="1" customWidth="1"/>
    <col min="24" max="24" width="36.85546875" style="50" hidden="1" customWidth="1"/>
    <col min="25" max="25" width="18.28515625" style="51" customWidth="1"/>
    <col min="26" max="26" width="21.140625" style="49" customWidth="1"/>
    <col min="27" max="29" width="9.140625" style="49"/>
    <col min="30" max="86" width="9.140625" style="3"/>
    <col min="87" max="16384" width="9.140625" style="1"/>
  </cols>
  <sheetData>
    <row r="1" spans="2:32" ht="11.25" customHeight="1" thickBot="1" x14ac:dyDescent="0.4"/>
    <row r="2" spans="2:32" ht="77.25" customHeight="1" thickBot="1" x14ac:dyDescent="0.4">
      <c r="B2" s="331" t="s">
        <v>0</v>
      </c>
      <c r="C2" s="332"/>
      <c r="D2" s="332"/>
      <c r="E2" s="332"/>
      <c r="F2" s="332"/>
      <c r="G2" s="332"/>
      <c r="H2" s="332"/>
      <c r="I2" s="332"/>
      <c r="J2" s="332"/>
      <c r="K2" s="332"/>
      <c r="L2" s="332"/>
      <c r="M2" s="332"/>
      <c r="N2" s="332"/>
      <c r="O2" s="332"/>
      <c r="P2" s="332"/>
      <c r="Q2" s="332"/>
      <c r="R2" s="332"/>
      <c r="S2" s="333"/>
      <c r="AD2" s="49"/>
      <c r="AE2" s="49"/>
      <c r="AF2" s="55"/>
    </row>
    <row r="3" spans="2:32" s="9" customFormat="1" ht="29.25" customHeight="1" thickBot="1" x14ac:dyDescent="0.4">
      <c r="B3" s="156"/>
      <c r="C3" s="156"/>
      <c r="D3" s="156"/>
      <c r="E3" s="156"/>
      <c r="F3" s="156"/>
      <c r="G3" s="156"/>
      <c r="H3" s="156"/>
      <c r="I3" s="156"/>
      <c r="J3" s="156"/>
      <c r="K3" s="156"/>
      <c r="L3" s="156"/>
      <c r="M3" s="156"/>
      <c r="N3" s="156"/>
      <c r="O3" s="156"/>
      <c r="P3" s="156"/>
      <c r="Q3" s="156"/>
      <c r="R3" s="156"/>
      <c r="S3" s="156"/>
      <c r="T3" s="7"/>
      <c r="U3" s="38"/>
      <c r="V3" s="7"/>
      <c r="W3" s="7"/>
      <c r="X3" s="77"/>
      <c r="Y3" s="78"/>
      <c r="Z3" s="79"/>
      <c r="AA3" s="79"/>
      <c r="AB3" s="79"/>
      <c r="AC3" s="79"/>
      <c r="AD3" s="79"/>
      <c r="AE3" s="79"/>
      <c r="AF3" s="8"/>
    </row>
    <row r="4" spans="2:32" ht="33" customHeight="1" thickBot="1" x14ac:dyDescent="0.4">
      <c r="B4" s="164" t="s">
        <v>156</v>
      </c>
      <c r="C4" s="165"/>
      <c r="D4" s="165"/>
      <c r="E4" s="165"/>
      <c r="F4" s="165"/>
      <c r="G4" s="165"/>
      <c r="H4" s="165"/>
      <c r="I4" s="165"/>
      <c r="J4" s="166"/>
      <c r="K4" s="166"/>
      <c r="L4" s="167"/>
      <c r="M4" s="170"/>
      <c r="N4" s="171"/>
      <c r="O4" s="171"/>
      <c r="P4" s="172"/>
      <c r="Q4" s="172"/>
      <c r="R4" s="172"/>
      <c r="S4" s="173"/>
      <c r="AD4" s="49"/>
      <c r="AE4" s="49"/>
      <c r="AF4" s="55"/>
    </row>
    <row r="5" spans="2:32" ht="29.25" customHeight="1" x14ac:dyDescent="0.35">
      <c r="B5" s="329" t="s">
        <v>102</v>
      </c>
      <c r="C5" s="306"/>
      <c r="D5" s="306"/>
      <c r="E5" s="330"/>
      <c r="F5" s="330"/>
      <c r="G5" s="330"/>
      <c r="H5" s="330"/>
      <c r="I5" s="330"/>
      <c r="J5" s="330"/>
      <c r="K5" s="330"/>
      <c r="L5" s="330"/>
      <c r="M5" s="330"/>
      <c r="N5" s="306" t="s">
        <v>58</v>
      </c>
      <c r="O5" s="306"/>
      <c r="P5" s="306"/>
      <c r="Q5" s="307"/>
      <c r="R5" s="307"/>
      <c r="S5" s="308"/>
      <c r="AD5" s="49"/>
      <c r="AE5" s="49"/>
      <c r="AF5" s="55"/>
    </row>
    <row r="6" spans="2:32" ht="30" customHeight="1" x14ac:dyDescent="0.35">
      <c r="B6" s="277" t="s">
        <v>29</v>
      </c>
      <c r="C6" s="123"/>
      <c r="D6" s="123"/>
      <c r="E6" s="121"/>
      <c r="F6" s="121"/>
      <c r="G6" s="121"/>
      <c r="H6" s="121"/>
      <c r="I6" s="123" t="s">
        <v>34</v>
      </c>
      <c r="J6" s="123"/>
      <c r="K6" s="123"/>
      <c r="L6" s="123"/>
      <c r="M6" s="123"/>
      <c r="N6" s="121"/>
      <c r="O6" s="183"/>
      <c r="P6" s="183"/>
      <c r="Q6" s="183"/>
      <c r="R6" s="183"/>
      <c r="S6" s="299"/>
      <c r="AF6" s="55"/>
    </row>
    <row r="7" spans="2:32" ht="30" customHeight="1" x14ac:dyDescent="0.35">
      <c r="B7" s="277" t="s">
        <v>30</v>
      </c>
      <c r="C7" s="123"/>
      <c r="D7" s="121"/>
      <c r="E7" s="121"/>
      <c r="F7" s="121"/>
      <c r="G7" s="121"/>
      <c r="H7" s="121"/>
      <c r="I7" s="121"/>
      <c r="J7" s="121"/>
      <c r="K7" s="121"/>
      <c r="L7" s="123" t="s">
        <v>35</v>
      </c>
      <c r="M7" s="123"/>
      <c r="N7" s="123"/>
      <c r="O7" s="123"/>
      <c r="P7" s="158"/>
      <c r="Q7" s="159"/>
      <c r="R7" s="159"/>
      <c r="S7" s="160"/>
      <c r="AF7" s="55"/>
    </row>
    <row r="8" spans="2:32" ht="30" customHeight="1" x14ac:dyDescent="0.35">
      <c r="B8" s="109" t="s">
        <v>31</v>
      </c>
      <c r="C8" s="121"/>
      <c r="D8" s="121"/>
      <c r="E8" s="121"/>
      <c r="F8" s="123" t="s">
        <v>33</v>
      </c>
      <c r="G8" s="278"/>
      <c r="H8" s="121"/>
      <c r="I8" s="135"/>
      <c r="J8" s="135"/>
      <c r="K8" s="135"/>
      <c r="L8" s="135"/>
      <c r="M8" s="135"/>
      <c r="N8" s="123" t="s">
        <v>1</v>
      </c>
      <c r="O8" s="123"/>
      <c r="P8" s="121"/>
      <c r="Q8" s="183"/>
      <c r="R8" s="183"/>
      <c r="S8" s="299"/>
      <c r="AF8" s="55"/>
    </row>
    <row r="9" spans="2:32" ht="30" customHeight="1" x14ac:dyDescent="0.35">
      <c r="B9" s="277" t="s">
        <v>152</v>
      </c>
      <c r="C9" s="123"/>
      <c r="D9" s="123"/>
      <c r="E9" s="123"/>
      <c r="F9" s="300"/>
      <c r="G9" s="283"/>
      <c r="H9" s="283"/>
      <c r="I9" s="283"/>
      <c r="J9" s="283"/>
      <c r="K9" s="283"/>
      <c r="L9" s="123" t="s">
        <v>183</v>
      </c>
      <c r="M9" s="123"/>
      <c r="N9" s="123"/>
      <c r="O9" s="123"/>
      <c r="P9" s="301"/>
      <c r="Q9" s="301"/>
      <c r="R9" s="301"/>
      <c r="S9" s="302"/>
      <c r="AF9" s="55"/>
    </row>
    <row r="10" spans="2:32" ht="30" customHeight="1" x14ac:dyDescent="0.35">
      <c r="B10" s="110" t="s">
        <v>25</v>
      </c>
      <c r="C10" s="123" t="s">
        <v>32</v>
      </c>
      <c r="D10" s="123"/>
      <c r="E10" s="280"/>
      <c r="F10" s="281"/>
      <c r="G10" s="111" t="s">
        <v>184</v>
      </c>
      <c r="H10" s="300"/>
      <c r="I10" s="284"/>
      <c r="J10" s="102" t="s">
        <v>185</v>
      </c>
      <c r="K10" s="283"/>
      <c r="L10" s="284"/>
      <c r="M10" s="201" t="s">
        <v>3</v>
      </c>
      <c r="N10" s="203"/>
      <c r="O10" s="296"/>
      <c r="P10" s="297"/>
      <c r="Q10" s="297"/>
      <c r="R10" s="297"/>
      <c r="S10" s="298"/>
    </row>
    <row r="11" spans="2:32" ht="50.25" customHeight="1" x14ac:dyDescent="0.35">
      <c r="B11" s="277" t="s">
        <v>186</v>
      </c>
      <c r="C11" s="123"/>
      <c r="D11" s="121"/>
      <c r="E11" s="121"/>
      <c r="F11" s="121"/>
      <c r="G11" s="121"/>
      <c r="H11" s="123" t="s">
        <v>4</v>
      </c>
      <c r="I11" s="123"/>
      <c r="J11" s="121"/>
      <c r="K11" s="121"/>
      <c r="L11" s="121"/>
      <c r="M11" s="201" t="s">
        <v>187</v>
      </c>
      <c r="N11" s="202"/>
      <c r="O11" s="203"/>
      <c r="P11" s="300"/>
      <c r="Q11" s="283"/>
      <c r="R11" s="283"/>
      <c r="S11" s="309"/>
    </row>
    <row r="12" spans="2:32" ht="29.25" customHeight="1" x14ac:dyDescent="0.35">
      <c r="B12" s="277" t="s">
        <v>64</v>
      </c>
      <c r="C12" s="123"/>
      <c r="D12" s="123"/>
      <c r="E12" s="123"/>
      <c r="F12" s="285"/>
      <c r="G12" s="286"/>
      <c r="H12" s="123" t="s">
        <v>59</v>
      </c>
      <c r="I12" s="123"/>
      <c r="J12" s="123"/>
      <c r="K12" s="310"/>
      <c r="L12" s="301"/>
      <c r="M12" s="301"/>
      <c r="N12" s="123" t="s">
        <v>188</v>
      </c>
      <c r="O12" s="123"/>
      <c r="P12" s="123"/>
      <c r="Q12" s="310"/>
      <c r="R12" s="301"/>
      <c r="S12" s="302"/>
    </row>
    <row r="13" spans="2:32" ht="50.25" customHeight="1" x14ac:dyDescent="0.35">
      <c r="B13" s="282" t="s">
        <v>189</v>
      </c>
      <c r="C13" s="202"/>
      <c r="D13" s="199"/>
      <c r="E13" s="199"/>
      <c r="F13" s="199"/>
      <c r="G13" s="199"/>
      <c r="H13" s="199"/>
      <c r="I13" s="123" t="s">
        <v>191</v>
      </c>
      <c r="J13" s="123"/>
      <c r="K13" s="283"/>
      <c r="L13" s="283"/>
      <c r="M13" s="283"/>
      <c r="N13" s="283"/>
      <c r="O13" s="284"/>
      <c r="P13" s="123" t="s">
        <v>190</v>
      </c>
      <c r="Q13" s="123"/>
      <c r="R13" s="123"/>
      <c r="S13" s="101"/>
    </row>
    <row r="14" spans="2:32" ht="29.25" customHeight="1" thickBot="1" x14ac:dyDescent="0.4">
      <c r="B14" s="279" t="s">
        <v>165</v>
      </c>
      <c r="C14" s="177"/>
      <c r="D14" s="177"/>
      <c r="E14" s="177"/>
      <c r="F14" s="177"/>
      <c r="G14" s="177"/>
      <c r="H14" s="177"/>
      <c r="I14" s="177"/>
      <c r="J14" s="177"/>
      <c r="K14" s="177"/>
      <c r="L14" s="177"/>
      <c r="M14" s="177"/>
      <c r="N14" s="177"/>
      <c r="O14" s="272"/>
      <c r="P14" s="272"/>
      <c r="Q14" s="272"/>
      <c r="R14" s="272"/>
      <c r="S14" s="273"/>
    </row>
    <row r="15" spans="2:32" s="9" customFormat="1" ht="32.25" customHeight="1" thickBot="1" x14ac:dyDescent="0.4">
      <c r="B15" s="182"/>
      <c r="C15" s="182"/>
      <c r="D15" s="182"/>
      <c r="E15" s="182"/>
      <c r="F15" s="182"/>
      <c r="G15" s="182"/>
      <c r="H15" s="182"/>
      <c r="I15" s="182"/>
      <c r="J15" s="182"/>
      <c r="K15" s="182"/>
      <c r="L15" s="182"/>
      <c r="M15" s="182"/>
      <c r="N15" s="182"/>
      <c r="O15" s="182"/>
      <c r="P15" s="182"/>
      <c r="Q15" s="182"/>
      <c r="R15" s="182"/>
      <c r="S15" s="182"/>
      <c r="T15" s="7"/>
      <c r="U15" s="38"/>
      <c r="V15" s="7"/>
      <c r="W15" s="7"/>
      <c r="X15" s="77"/>
      <c r="Y15" s="78"/>
      <c r="Z15" s="79"/>
      <c r="AA15" s="79"/>
      <c r="AB15" s="79"/>
      <c r="AC15" s="79"/>
    </row>
    <row r="16" spans="2:32" ht="32.25" customHeight="1" thickBot="1" x14ac:dyDescent="0.4">
      <c r="B16" s="291" t="s">
        <v>5</v>
      </c>
      <c r="C16" s="292"/>
      <c r="D16" s="292"/>
      <c r="E16" s="292"/>
      <c r="F16" s="292"/>
      <c r="G16" s="292"/>
      <c r="H16" s="292"/>
      <c r="I16" s="292"/>
      <c r="J16" s="292"/>
      <c r="K16" s="292"/>
      <c r="L16" s="292"/>
      <c r="M16" s="292"/>
      <c r="N16" s="292"/>
      <c r="O16" s="292"/>
      <c r="P16" s="292"/>
      <c r="Q16" s="292"/>
      <c r="R16" s="293"/>
      <c r="S16" s="294"/>
    </row>
    <row r="17" spans="2:29" ht="51" customHeight="1" x14ac:dyDescent="0.35">
      <c r="B17" s="295" t="s">
        <v>6</v>
      </c>
      <c r="C17" s="287"/>
      <c r="D17" s="287"/>
      <c r="E17" s="287"/>
      <c r="F17" s="287" t="str">
        <f>IF(M4=B154,B154,IF(M4=B155,B155,""))</f>
        <v/>
      </c>
      <c r="G17" s="287"/>
      <c r="H17" s="287" t="str">
        <f>IF(M4=B154, "Σύζυγος Οφειλέτη",IF(M4=B155, "Σύζυγος Εγγυητή",""))</f>
        <v/>
      </c>
      <c r="I17" s="287"/>
      <c r="J17" s="287" t="s">
        <v>7</v>
      </c>
      <c r="K17" s="287"/>
      <c r="L17" s="287"/>
      <c r="M17" s="287"/>
      <c r="N17" s="287"/>
      <c r="O17" s="287"/>
      <c r="P17" s="288"/>
      <c r="Q17" s="289" t="s">
        <v>88</v>
      </c>
      <c r="R17" s="290"/>
      <c r="S17" s="67" t="s">
        <v>60</v>
      </c>
    </row>
    <row r="18" spans="2:29" ht="77.25" customHeight="1" x14ac:dyDescent="0.35">
      <c r="B18" s="275" t="s">
        <v>148</v>
      </c>
      <c r="C18" s="276"/>
      <c r="D18" s="276"/>
      <c r="E18" s="276"/>
      <c r="F18" s="303"/>
      <c r="G18" s="303"/>
      <c r="H18" s="303"/>
      <c r="I18" s="303"/>
      <c r="J18" s="269" t="s">
        <v>192</v>
      </c>
      <c r="K18" s="269"/>
      <c r="L18" s="269"/>
      <c r="M18" s="269"/>
      <c r="N18" s="269"/>
      <c r="O18" s="269"/>
      <c r="P18" s="270"/>
      <c r="Q18" s="274"/>
      <c r="R18" s="274"/>
      <c r="S18" s="10"/>
      <c r="T18" s="43"/>
    </row>
    <row r="19" spans="2:29" ht="102.75" customHeight="1" x14ac:dyDescent="0.35">
      <c r="B19" s="275" t="s">
        <v>61</v>
      </c>
      <c r="C19" s="276"/>
      <c r="D19" s="276"/>
      <c r="E19" s="276"/>
      <c r="F19" s="180"/>
      <c r="G19" s="180"/>
      <c r="H19" s="180"/>
      <c r="I19" s="180"/>
      <c r="J19" s="269" t="s">
        <v>193</v>
      </c>
      <c r="K19" s="269"/>
      <c r="L19" s="269"/>
      <c r="M19" s="269"/>
      <c r="N19" s="269"/>
      <c r="O19" s="269"/>
      <c r="P19" s="269"/>
      <c r="Q19" s="274"/>
      <c r="R19" s="274"/>
      <c r="S19" s="10"/>
    </row>
    <row r="20" spans="2:29" ht="51.75" customHeight="1" x14ac:dyDescent="0.35">
      <c r="B20" s="275" t="s">
        <v>8</v>
      </c>
      <c r="C20" s="276"/>
      <c r="D20" s="276"/>
      <c r="E20" s="276"/>
      <c r="F20" s="180"/>
      <c r="G20" s="180"/>
      <c r="H20" s="180"/>
      <c r="I20" s="180"/>
      <c r="J20" s="269" t="s">
        <v>200</v>
      </c>
      <c r="K20" s="269"/>
      <c r="L20" s="269"/>
      <c r="M20" s="269"/>
      <c r="N20" s="269"/>
      <c r="O20" s="269"/>
      <c r="P20" s="270"/>
      <c r="Q20" s="274"/>
      <c r="R20" s="274"/>
      <c r="S20" s="10"/>
    </row>
    <row r="21" spans="2:29" ht="30" customHeight="1" x14ac:dyDescent="0.35">
      <c r="B21" s="275" t="s">
        <v>9</v>
      </c>
      <c r="C21" s="276"/>
      <c r="D21" s="276"/>
      <c r="E21" s="276"/>
      <c r="F21" s="180"/>
      <c r="G21" s="180"/>
      <c r="H21" s="180"/>
      <c r="I21" s="180"/>
      <c r="J21" s="269" t="s">
        <v>201</v>
      </c>
      <c r="K21" s="269"/>
      <c r="L21" s="269"/>
      <c r="M21" s="269"/>
      <c r="N21" s="269"/>
      <c r="O21" s="269"/>
      <c r="P21" s="270"/>
      <c r="Q21" s="274"/>
      <c r="R21" s="274"/>
      <c r="S21" s="10"/>
    </row>
    <row r="22" spans="2:29" ht="54.75" customHeight="1" x14ac:dyDescent="0.35">
      <c r="B22" s="275" t="s">
        <v>62</v>
      </c>
      <c r="C22" s="276"/>
      <c r="D22" s="276"/>
      <c r="E22" s="276"/>
      <c r="F22" s="180"/>
      <c r="G22" s="180"/>
      <c r="H22" s="180"/>
      <c r="I22" s="180"/>
      <c r="J22" s="269" t="s">
        <v>199</v>
      </c>
      <c r="K22" s="269"/>
      <c r="L22" s="269"/>
      <c r="M22" s="269"/>
      <c r="N22" s="269"/>
      <c r="O22" s="269"/>
      <c r="P22" s="270"/>
      <c r="Q22" s="274"/>
      <c r="R22" s="274"/>
      <c r="S22" s="10"/>
    </row>
    <row r="23" spans="2:29" ht="54.75" customHeight="1" x14ac:dyDescent="0.35">
      <c r="B23" s="275" t="s">
        <v>10</v>
      </c>
      <c r="C23" s="276"/>
      <c r="D23" s="276"/>
      <c r="E23" s="276"/>
      <c r="F23" s="180"/>
      <c r="G23" s="180"/>
      <c r="H23" s="180"/>
      <c r="I23" s="180"/>
      <c r="J23" s="269" t="s">
        <v>198</v>
      </c>
      <c r="K23" s="269"/>
      <c r="L23" s="269"/>
      <c r="M23" s="269"/>
      <c r="N23" s="269"/>
      <c r="O23" s="269"/>
      <c r="P23" s="270"/>
      <c r="Q23" s="274"/>
      <c r="R23" s="274"/>
      <c r="S23" s="10"/>
    </row>
    <row r="24" spans="2:29" ht="81" customHeight="1" x14ac:dyDescent="0.35">
      <c r="B24" s="275" t="s">
        <v>63</v>
      </c>
      <c r="C24" s="276"/>
      <c r="D24" s="276"/>
      <c r="E24" s="276"/>
      <c r="F24" s="180"/>
      <c r="G24" s="180"/>
      <c r="H24" s="180"/>
      <c r="I24" s="180"/>
      <c r="J24" s="269" t="s">
        <v>197</v>
      </c>
      <c r="K24" s="269"/>
      <c r="L24" s="269"/>
      <c r="M24" s="269"/>
      <c r="N24" s="269"/>
      <c r="O24" s="269"/>
      <c r="P24" s="270"/>
      <c r="Q24" s="274"/>
      <c r="R24" s="274"/>
      <c r="S24" s="10"/>
    </row>
    <row r="25" spans="2:29" ht="29.25" customHeight="1" x14ac:dyDescent="0.35">
      <c r="B25" s="275" t="s">
        <v>11</v>
      </c>
      <c r="C25" s="276"/>
      <c r="D25" s="276"/>
      <c r="E25" s="276"/>
      <c r="F25" s="180"/>
      <c r="G25" s="180"/>
      <c r="H25" s="180"/>
      <c r="I25" s="180"/>
      <c r="J25" s="269" t="s">
        <v>196</v>
      </c>
      <c r="K25" s="269"/>
      <c r="L25" s="269"/>
      <c r="M25" s="269"/>
      <c r="N25" s="269"/>
      <c r="O25" s="269"/>
      <c r="P25" s="270"/>
      <c r="Q25" s="274"/>
      <c r="R25" s="274"/>
      <c r="S25" s="10"/>
    </row>
    <row r="26" spans="2:29" ht="57.75" customHeight="1" x14ac:dyDescent="0.35">
      <c r="B26" s="258"/>
      <c r="C26" s="259"/>
      <c r="D26" s="259"/>
      <c r="E26" s="259"/>
      <c r="F26" s="305"/>
      <c r="G26" s="305"/>
      <c r="H26" s="305"/>
      <c r="I26" s="305"/>
      <c r="J26" s="304" t="s">
        <v>195</v>
      </c>
      <c r="K26" s="304"/>
      <c r="L26" s="304"/>
      <c r="M26" s="304"/>
      <c r="N26" s="269"/>
      <c r="O26" s="269"/>
      <c r="P26" s="270"/>
      <c r="Q26" s="274"/>
      <c r="R26" s="274"/>
      <c r="S26" s="10"/>
    </row>
    <row r="27" spans="2:29" ht="30" customHeight="1" x14ac:dyDescent="0.35">
      <c r="B27" s="258"/>
      <c r="C27" s="259"/>
      <c r="D27" s="259"/>
      <c r="E27" s="259"/>
      <c r="F27" s="258"/>
      <c r="G27" s="259"/>
      <c r="H27" s="259"/>
      <c r="I27" s="259"/>
      <c r="J27" s="269" t="s">
        <v>194</v>
      </c>
      <c r="K27" s="269"/>
      <c r="L27" s="269"/>
      <c r="M27" s="269"/>
      <c r="N27" s="269"/>
      <c r="O27" s="269"/>
      <c r="P27" s="270"/>
      <c r="Q27" s="274"/>
      <c r="R27" s="274"/>
      <c r="S27" s="10"/>
    </row>
    <row r="28" spans="2:29" ht="30" customHeight="1" x14ac:dyDescent="0.35">
      <c r="B28" s="168" t="s">
        <v>114</v>
      </c>
      <c r="C28" s="169"/>
      <c r="D28" s="169"/>
      <c r="E28" s="169"/>
      <c r="F28" s="178">
        <f>SUM(F19:G27)</f>
        <v>0</v>
      </c>
      <c r="G28" s="179"/>
      <c r="H28" s="178">
        <f>SUM(H19:I27)</f>
        <v>0</v>
      </c>
      <c r="I28" s="179"/>
      <c r="J28" s="271" t="s">
        <v>139</v>
      </c>
      <c r="K28" s="169"/>
      <c r="L28" s="169"/>
      <c r="M28" s="169"/>
      <c r="N28" s="169"/>
      <c r="O28" s="169"/>
      <c r="P28" s="169"/>
      <c r="Q28" s="319">
        <f>SUM(Q18:Q27)</f>
        <v>0</v>
      </c>
      <c r="R28" s="320"/>
      <c r="S28" s="12">
        <f>SUM(S18:S27)</f>
        <v>0</v>
      </c>
    </row>
    <row r="29" spans="2:29" ht="53.25" customHeight="1" x14ac:dyDescent="0.35">
      <c r="B29" s="261" t="s">
        <v>137</v>
      </c>
      <c r="C29" s="262"/>
      <c r="D29" s="262"/>
      <c r="E29" s="262"/>
      <c r="F29" s="262"/>
      <c r="G29" s="263"/>
      <c r="H29" s="267">
        <f>F28+H28-Q28</f>
        <v>0</v>
      </c>
      <c r="I29" s="267"/>
      <c r="J29" s="314" t="s">
        <v>142</v>
      </c>
      <c r="K29" s="262"/>
      <c r="L29" s="262"/>
      <c r="M29" s="262"/>
      <c r="N29" s="262"/>
      <c r="O29" s="262"/>
      <c r="P29" s="262"/>
      <c r="Q29" s="262"/>
      <c r="R29" s="315"/>
      <c r="S29" s="13">
        <f>F28+H28-Q28+S28</f>
        <v>0</v>
      </c>
    </row>
    <row r="30" spans="2:29" ht="56.25" customHeight="1" thickBot="1" x14ac:dyDescent="0.4">
      <c r="B30" s="264" t="s">
        <v>57</v>
      </c>
      <c r="C30" s="265"/>
      <c r="D30" s="265"/>
      <c r="E30" s="266"/>
      <c r="F30" s="311"/>
      <c r="G30" s="316"/>
      <c r="H30" s="316"/>
      <c r="I30" s="255" t="s">
        <v>26</v>
      </c>
      <c r="J30" s="256"/>
      <c r="K30" s="257"/>
      <c r="L30" s="311"/>
      <c r="M30" s="312"/>
      <c r="N30" s="312"/>
      <c r="O30" s="312"/>
      <c r="P30" s="312"/>
      <c r="Q30" s="312"/>
      <c r="R30" s="312"/>
      <c r="S30" s="313"/>
    </row>
    <row r="31" spans="2:29" s="9" customFormat="1" ht="32.25" customHeight="1" x14ac:dyDescent="0.35">
      <c r="B31" s="157"/>
      <c r="C31" s="157"/>
      <c r="D31" s="157"/>
      <c r="E31" s="157"/>
      <c r="F31" s="157"/>
      <c r="G31" s="157"/>
      <c r="H31" s="157"/>
      <c r="I31" s="157"/>
      <c r="J31" s="157"/>
      <c r="K31" s="157"/>
      <c r="L31" s="157"/>
      <c r="M31" s="157"/>
      <c r="N31" s="157"/>
      <c r="O31" s="157"/>
      <c r="P31" s="157"/>
      <c r="Q31" s="157"/>
      <c r="R31" s="157"/>
      <c r="S31" s="157"/>
      <c r="T31" s="7"/>
      <c r="U31" s="38"/>
      <c r="V31" s="7"/>
      <c r="W31" s="7"/>
      <c r="X31" s="77"/>
      <c r="Y31" s="78"/>
      <c r="Z31" s="79"/>
      <c r="AA31" s="79"/>
      <c r="AB31" s="79"/>
      <c r="AC31" s="79"/>
    </row>
    <row r="32" spans="2:29" s="9" customFormat="1" ht="50.25" customHeight="1" x14ac:dyDescent="0.35">
      <c r="B32" s="317" t="s">
        <v>95</v>
      </c>
      <c r="C32" s="133"/>
      <c r="D32" s="133"/>
      <c r="E32" s="133"/>
      <c r="F32" s="133"/>
      <c r="G32" s="133"/>
      <c r="H32" s="133"/>
      <c r="I32" s="133"/>
      <c r="J32" s="133"/>
      <c r="K32" s="133"/>
      <c r="L32" s="133"/>
      <c r="M32" s="133"/>
      <c r="N32" s="133"/>
      <c r="O32" s="133"/>
      <c r="P32" s="133"/>
      <c r="Q32" s="133"/>
      <c r="R32" s="133"/>
      <c r="S32" s="133"/>
      <c r="T32" s="7"/>
      <c r="U32" s="38"/>
      <c r="V32" s="7"/>
      <c r="W32" s="7"/>
      <c r="X32" s="77"/>
      <c r="Y32" s="78"/>
      <c r="Z32" s="79"/>
      <c r="AA32" s="79"/>
      <c r="AB32" s="79"/>
      <c r="AC32" s="79"/>
    </row>
    <row r="33" spans="2:86" s="9" customFormat="1" ht="32.25" customHeight="1" thickBot="1" x14ac:dyDescent="0.4">
      <c r="B33" s="318"/>
      <c r="C33" s="318"/>
      <c r="D33" s="318"/>
      <c r="E33" s="318"/>
      <c r="F33" s="318"/>
      <c r="G33" s="318"/>
      <c r="H33" s="318"/>
      <c r="I33" s="318"/>
      <c r="J33" s="318"/>
      <c r="K33" s="318"/>
      <c r="L33" s="318"/>
      <c r="M33" s="318"/>
      <c r="N33" s="318"/>
      <c r="O33" s="318"/>
      <c r="P33" s="318"/>
      <c r="Q33" s="318"/>
      <c r="R33" s="318"/>
      <c r="S33" s="318"/>
      <c r="T33" s="7"/>
      <c r="U33" s="38"/>
      <c r="V33" s="7"/>
      <c r="W33" s="7"/>
      <c r="X33" s="77"/>
      <c r="Y33" s="78"/>
      <c r="Z33" s="79"/>
      <c r="AA33" s="79"/>
      <c r="AB33" s="79"/>
      <c r="AC33" s="79"/>
    </row>
    <row r="34" spans="2:86" ht="32.25" customHeight="1" thickBot="1" x14ac:dyDescent="0.4">
      <c r="B34" s="161" t="s">
        <v>89</v>
      </c>
      <c r="C34" s="162"/>
      <c r="D34" s="162"/>
      <c r="E34" s="162"/>
      <c r="F34" s="162"/>
      <c r="G34" s="162"/>
      <c r="H34" s="162"/>
      <c r="I34" s="162"/>
      <c r="J34" s="162"/>
      <c r="K34" s="162"/>
      <c r="L34" s="162"/>
      <c r="M34" s="162"/>
      <c r="N34" s="162"/>
      <c r="O34" s="162"/>
      <c r="P34" s="162"/>
      <c r="Q34" s="162"/>
      <c r="R34" s="162"/>
      <c r="S34" s="163"/>
    </row>
    <row r="35" spans="2:86" ht="81" x14ac:dyDescent="0.35">
      <c r="B35" s="323" t="s">
        <v>12</v>
      </c>
      <c r="C35" s="254"/>
      <c r="D35" s="254"/>
      <c r="E35" s="254" t="s">
        <v>90</v>
      </c>
      <c r="F35" s="254"/>
      <c r="G35" s="254" t="s">
        <v>13</v>
      </c>
      <c r="H35" s="254"/>
      <c r="I35" s="65" t="s">
        <v>14</v>
      </c>
      <c r="J35" s="65" t="s">
        <v>15</v>
      </c>
      <c r="K35" s="254" t="s">
        <v>149</v>
      </c>
      <c r="L35" s="254"/>
      <c r="M35" s="254" t="s">
        <v>16</v>
      </c>
      <c r="N35" s="254"/>
      <c r="O35" s="65" t="s">
        <v>65</v>
      </c>
      <c r="P35" s="100" t="s">
        <v>203</v>
      </c>
      <c r="Q35" s="84" t="s">
        <v>66</v>
      </c>
      <c r="R35" s="100" t="s">
        <v>147</v>
      </c>
      <c r="S35" s="34" t="s">
        <v>202</v>
      </c>
      <c r="T35" s="63" t="s">
        <v>177</v>
      </c>
      <c r="U35" s="35" t="s">
        <v>118</v>
      </c>
      <c r="V35" s="35" t="s">
        <v>177</v>
      </c>
      <c r="W35" s="35" t="s">
        <v>178</v>
      </c>
      <c r="X35" s="107" t="s">
        <v>204</v>
      </c>
      <c r="Y35" s="49"/>
      <c r="AC35" s="3"/>
    </row>
    <row r="36" spans="2:86" ht="50.25" customHeight="1" x14ac:dyDescent="0.35">
      <c r="B36" s="125"/>
      <c r="C36" s="126"/>
      <c r="D36" s="126"/>
      <c r="E36" s="115"/>
      <c r="F36" s="115"/>
      <c r="G36" s="121"/>
      <c r="H36" s="121"/>
      <c r="I36" s="105"/>
      <c r="J36" s="105"/>
      <c r="K36" s="134"/>
      <c r="L36" s="134"/>
      <c r="M36" s="134"/>
      <c r="N36" s="134"/>
      <c r="O36" s="61"/>
      <c r="P36" s="61"/>
      <c r="Q36" s="108" t="str">
        <f>IF(P36="","",(P36-X36)/30)</f>
        <v/>
      </c>
      <c r="R36" s="62"/>
      <c r="S36" s="103"/>
      <c r="T36" s="44" t="b">
        <f>IF(AND(V36=TRUE,E36=B158),M36,IF(AND(V36=TRUE,E36=B159),M36/2,IF(AND(V36=TRUE,E36=B160),0,IF(AND(V36=FALSE,E36=B158),K36,IF(AND(V36=FALSE,E36=B159),K36/2,IF(AND(V36=FALSE,E36=B160),0))))))</f>
        <v>0</v>
      </c>
      <c r="U36" s="36">
        <f>IF(OR(B36=B170,B36=B171),M36,K36)</f>
        <v>0</v>
      </c>
      <c r="V36" s="45" t="b">
        <f>IF(OR(B36=B170,B36=B171),TRUE,FALSE)</f>
        <v>0</v>
      </c>
      <c r="W36" s="36" t="b">
        <f>IF(E36="Προσωπικό",I36,IF(E36="Κοινό",I36,IF(E36="Συζύγου",0)))</f>
        <v>0</v>
      </c>
      <c r="X36" s="106">
        <f ca="1">TODAY()</f>
        <v>43858</v>
      </c>
      <c r="Y36" s="49"/>
      <c r="AC36" s="3"/>
    </row>
    <row r="37" spans="2:86" ht="50.25" customHeight="1" x14ac:dyDescent="0.35">
      <c r="B37" s="125"/>
      <c r="C37" s="126"/>
      <c r="D37" s="126"/>
      <c r="E37" s="115"/>
      <c r="F37" s="115"/>
      <c r="G37" s="121"/>
      <c r="H37" s="121"/>
      <c r="I37" s="105"/>
      <c r="J37" s="105"/>
      <c r="K37" s="134"/>
      <c r="L37" s="134"/>
      <c r="M37" s="134"/>
      <c r="N37" s="134"/>
      <c r="O37" s="61"/>
      <c r="P37" s="61"/>
      <c r="Q37" s="108" t="str">
        <f>IF(P37="","",(P37-X37)/30)</f>
        <v/>
      </c>
      <c r="R37" s="62"/>
      <c r="S37" s="104"/>
      <c r="T37" s="44" t="b">
        <f>IF(AND(V37=TRUE,E37=B158),M37,IF(AND(V37=TRUE,E37=B159),M37/2,IF(AND(V37=TRUE,E37=B160),0,IF(AND(V37=FALSE,E37=B158),K37,IF(AND(V37=FALSE,E37=B159),K37/2,IF(AND(V37=FALSE,E37=B160),0))))))</f>
        <v>0</v>
      </c>
      <c r="U37" s="36">
        <f>IF(OR(B37=B170,B37=B171),M37,K37)</f>
        <v>0</v>
      </c>
      <c r="V37" s="45" t="b">
        <f>IF(OR(B37=B170,B37=B171),TRUE,FALSE)</f>
        <v>0</v>
      </c>
      <c r="W37" s="36" t="b">
        <f t="shared" ref="W37:W45" si="0">IF(E37="Προσωπικό",I37,IF(E37="Κοινό",I37,IF(E37="Συζύγου",0)))</f>
        <v>0</v>
      </c>
      <c r="X37" s="106">
        <f t="shared" ref="X37:X45" ca="1" si="1">TODAY()</f>
        <v>43858</v>
      </c>
      <c r="Y37" s="49"/>
      <c r="AC37" s="3"/>
    </row>
    <row r="38" spans="2:86" ht="51" customHeight="1" x14ac:dyDescent="0.35">
      <c r="B38" s="125"/>
      <c r="C38" s="126"/>
      <c r="D38" s="126"/>
      <c r="E38" s="115"/>
      <c r="F38" s="115"/>
      <c r="G38" s="121"/>
      <c r="H38" s="121"/>
      <c r="I38" s="105"/>
      <c r="J38" s="105"/>
      <c r="K38" s="134"/>
      <c r="L38" s="134"/>
      <c r="M38" s="134"/>
      <c r="N38" s="134"/>
      <c r="O38" s="61"/>
      <c r="P38" s="61"/>
      <c r="Q38" s="108" t="str">
        <f t="shared" ref="Q38:Q45" si="2">IF(P38="","",(P38-X38)/30)</f>
        <v/>
      </c>
      <c r="R38" s="62"/>
      <c r="S38" s="104"/>
      <c r="T38" s="44" t="b">
        <f>IF(AND(V38=TRUE,E38=B158),M38,IF(AND(V38=TRUE,E38=B159),M38/2,IF(AND(V38=TRUE,E38=B160),0,IF(AND(V38=FALSE,E38=B158),K38,IF(AND(V38=FALSE,E38=B159),K38/2,IF(AND(V38=FALSE,E38=B160),0))))))</f>
        <v>0</v>
      </c>
      <c r="U38" s="36">
        <f>IF(OR(B38=B170,B38=B171),M38,K38)</f>
        <v>0</v>
      </c>
      <c r="V38" s="45" t="b">
        <f>IF(OR(B38=B170,B38=B171),TRUE,FALSE)</f>
        <v>0</v>
      </c>
      <c r="W38" s="36" t="b">
        <f t="shared" si="0"/>
        <v>0</v>
      </c>
      <c r="X38" s="106">
        <f t="shared" ca="1" si="1"/>
        <v>43858</v>
      </c>
      <c r="Y38" s="49"/>
      <c r="AC38" s="3"/>
    </row>
    <row r="39" spans="2:86" ht="51" customHeight="1" x14ac:dyDescent="0.35">
      <c r="B39" s="125"/>
      <c r="C39" s="126"/>
      <c r="D39" s="126"/>
      <c r="E39" s="115"/>
      <c r="F39" s="115"/>
      <c r="G39" s="121"/>
      <c r="H39" s="121"/>
      <c r="I39" s="105"/>
      <c r="J39" s="105"/>
      <c r="K39" s="134"/>
      <c r="L39" s="134"/>
      <c r="M39" s="134"/>
      <c r="N39" s="134"/>
      <c r="O39" s="61"/>
      <c r="P39" s="61"/>
      <c r="Q39" s="108" t="str">
        <f t="shared" si="2"/>
        <v/>
      </c>
      <c r="R39" s="62"/>
      <c r="S39" s="104"/>
      <c r="T39" s="44" t="b">
        <f>IF(AND(V39=TRUE,E39=B158),M39,IF(AND(V39=TRUE,E39=B159),M39/2,IF(AND(V39=TRUE,E39=B160),0,IF(AND(V39=FALSE,E39=B158),K39,IF(AND(V39=FALSE,E39=B159),K39/2,IF(AND(V39=FALSE,E39=B160),0))))))</f>
        <v>0</v>
      </c>
      <c r="U39" s="36">
        <f>IF(OR(B39=B170,B39=B171),M39,K39)</f>
        <v>0</v>
      </c>
      <c r="V39" s="45" t="b">
        <f>IF(OR(B39=B170,B39=B171),TRUE,FALSE)</f>
        <v>0</v>
      </c>
      <c r="W39" s="36" t="b">
        <f t="shared" si="0"/>
        <v>0</v>
      </c>
      <c r="X39" s="106">
        <f t="shared" ca="1" si="1"/>
        <v>43858</v>
      </c>
      <c r="Y39" s="49"/>
      <c r="AC39" s="3"/>
    </row>
    <row r="40" spans="2:86" ht="51" customHeight="1" x14ac:dyDescent="0.35">
      <c r="B40" s="125"/>
      <c r="C40" s="126"/>
      <c r="D40" s="126"/>
      <c r="E40" s="115"/>
      <c r="F40" s="115"/>
      <c r="G40" s="121"/>
      <c r="H40" s="121"/>
      <c r="I40" s="105"/>
      <c r="J40" s="105"/>
      <c r="K40" s="134"/>
      <c r="L40" s="134"/>
      <c r="M40" s="134"/>
      <c r="N40" s="134"/>
      <c r="O40" s="61"/>
      <c r="P40" s="61"/>
      <c r="Q40" s="108" t="str">
        <f t="shared" si="2"/>
        <v/>
      </c>
      <c r="R40" s="62"/>
      <c r="S40" s="104"/>
      <c r="T40" s="44" t="b">
        <f>IF(AND(V40=TRUE,E40=B158),M40,IF(AND(V40=TRUE,E40=B159),M40/2,IF(AND(V40=TRUE,E40=B160),0,IF(AND(V40=FALSE,E40=B158),K40,IF(AND(V40=FALSE,E40=B159),K40/2,IF(AND(V40=FALSE,E40=B160),0))))))</f>
        <v>0</v>
      </c>
      <c r="U40" s="36">
        <f>IF(OR(B40=B170,B40=B171),M40,K40)</f>
        <v>0</v>
      </c>
      <c r="V40" s="45" t="b">
        <f>IF(OR(B40=B170,B40=B171),TRUE,FALSE)</f>
        <v>0</v>
      </c>
      <c r="W40" s="36" t="b">
        <f t="shared" si="0"/>
        <v>0</v>
      </c>
      <c r="X40" s="106">
        <f t="shared" ca="1" si="1"/>
        <v>43858</v>
      </c>
      <c r="Y40" s="49"/>
      <c r="AC40" s="3"/>
    </row>
    <row r="41" spans="2:86" ht="51" customHeight="1" x14ac:dyDescent="0.35">
      <c r="B41" s="125"/>
      <c r="C41" s="126"/>
      <c r="D41" s="126"/>
      <c r="E41" s="115"/>
      <c r="F41" s="115"/>
      <c r="G41" s="121"/>
      <c r="H41" s="121"/>
      <c r="I41" s="105"/>
      <c r="J41" s="105"/>
      <c r="K41" s="134"/>
      <c r="L41" s="135"/>
      <c r="M41" s="134"/>
      <c r="N41" s="135"/>
      <c r="O41" s="61"/>
      <c r="P41" s="61"/>
      <c r="Q41" s="108" t="str">
        <f t="shared" si="2"/>
        <v/>
      </c>
      <c r="R41" s="62"/>
      <c r="S41" s="103"/>
      <c r="T41" s="44" t="b">
        <f>IF(AND(V41=TRUE,E41=B158),M41,IF(AND(V41=TRUE,E41=B159),M41/2,IF(AND(V41=TRUE,E41=B160),0,IF(AND(V41=FALSE,E41=B158),K41,IF(AND(V41=FALSE,E41=B159),K41/2,IF(AND(V41=FALSE,E41=B160),0))))))</f>
        <v>0</v>
      </c>
      <c r="U41" s="36">
        <f>IF(OR(B41=B170,B41=B171),M41,K41)</f>
        <v>0</v>
      </c>
      <c r="V41" s="45" t="b">
        <f>IF(OR(B41=B170,B41=B171),TRUE,FALSE)</f>
        <v>0</v>
      </c>
      <c r="W41" s="36" t="b">
        <f t="shared" si="0"/>
        <v>0</v>
      </c>
      <c r="X41" s="106">
        <f t="shared" ca="1" si="1"/>
        <v>43858</v>
      </c>
      <c r="Y41" s="49"/>
      <c r="AC41" s="3"/>
    </row>
    <row r="42" spans="2:86" ht="51" customHeight="1" x14ac:dyDescent="0.35">
      <c r="B42" s="125"/>
      <c r="C42" s="126"/>
      <c r="D42" s="126"/>
      <c r="E42" s="115"/>
      <c r="F42" s="115"/>
      <c r="G42" s="121"/>
      <c r="H42" s="121"/>
      <c r="I42" s="105"/>
      <c r="J42" s="105"/>
      <c r="K42" s="134"/>
      <c r="L42" s="135"/>
      <c r="M42" s="134"/>
      <c r="N42" s="135"/>
      <c r="O42" s="61"/>
      <c r="P42" s="61"/>
      <c r="Q42" s="108" t="str">
        <f t="shared" si="2"/>
        <v/>
      </c>
      <c r="R42" s="62"/>
      <c r="S42" s="103"/>
      <c r="T42" s="44" t="b">
        <f>IF(AND(V42=TRUE,E42=B158),M42,IF(AND(V42=TRUE,E42=B159),M42/2,IF(AND(V42=TRUE,E42=B160),0,IF(AND(V42=FALSE,E42=B158),K42,IF(AND(V42=FALSE,E42=B159),K42/2,IF(AND(V42=FALSE,E42=B160),0))))))</f>
        <v>0</v>
      </c>
      <c r="U42" s="36">
        <f>IF(OR(B42=B170,B42=B171),M42,K42)</f>
        <v>0</v>
      </c>
      <c r="V42" s="45" t="b">
        <f>IF(OR(B42=B170,B42=B171),TRUE,FALSE)</f>
        <v>0</v>
      </c>
      <c r="W42" s="36" t="b">
        <f t="shared" si="0"/>
        <v>0</v>
      </c>
      <c r="X42" s="106">
        <f t="shared" ca="1" si="1"/>
        <v>43858</v>
      </c>
      <c r="Y42" s="49"/>
      <c r="AC42" s="3"/>
    </row>
    <row r="43" spans="2:86" ht="51" customHeight="1" x14ac:dyDescent="0.35">
      <c r="B43" s="125"/>
      <c r="C43" s="126"/>
      <c r="D43" s="126"/>
      <c r="E43" s="115"/>
      <c r="F43" s="115"/>
      <c r="G43" s="121"/>
      <c r="H43" s="121"/>
      <c r="I43" s="105"/>
      <c r="J43" s="105"/>
      <c r="K43" s="134"/>
      <c r="L43" s="135"/>
      <c r="M43" s="134"/>
      <c r="N43" s="135"/>
      <c r="O43" s="61"/>
      <c r="P43" s="61"/>
      <c r="Q43" s="108" t="str">
        <f t="shared" si="2"/>
        <v/>
      </c>
      <c r="R43" s="62"/>
      <c r="S43" s="103"/>
      <c r="T43" s="44" t="b">
        <f>IF(AND(V43=TRUE,E43=B158),M43,IF(AND(V43=TRUE,E43=B159),M43/2,IF(AND(V43=TRUE,E43=B160),0,IF(AND(V43=FALSE,E43=B158),K43,IF(AND(V43=FALSE,E43=B159),K43/2,IF(AND(V43=FALSE,E43=B160),0))))))</f>
        <v>0</v>
      </c>
      <c r="U43" s="36">
        <f>IF(OR(B43=B170,B43=B171),M43,K43)</f>
        <v>0</v>
      </c>
      <c r="V43" s="45" t="b">
        <f>IF(OR(B43=B170,B43=B171),TRUE,FALSE)</f>
        <v>0</v>
      </c>
      <c r="W43" s="36" t="b">
        <f t="shared" si="0"/>
        <v>0</v>
      </c>
      <c r="X43" s="106">
        <f t="shared" ca="1" si="1"/>
        <v>43858</v>
      </c>
      <c r="Y43" s="49"/>
      <c r="AC43" s="3"/>
    </row>
    <row r="44" spans="2:86" ht="50.25" customHeight="1" x14ac:dyDescent="0.35">
      <c r="B44" s="125"/>
      <c r="C44" s="126"/>
      <c r="D44" s="126"/>
      <c r="E44" s="115"/>
      <c r="F44" s="115"/>
      <c r="G44" s="121"/>
      <c r="H44" s="121"/>
      <c r="I44" s="105"/>
      <c r="J44" s="105"/>
      <c r="K44" s="134"/>
      <c r="L44" s="135"/>
      <c r="M44" s="134"/>
      <c r="N44" s="135"/>
      <c r="O44" s="61"/>
      <c r="P44" s="61"/>
      <c r="Q44" s="108" t="str">
        <f t="shared" si="2"/>
        <v/>
      </c>
      <c r="R44" s="62"/>
      <c r="S44" s="103"/>
      <c r="T44" s="44" t="b">
        <f>IF(AND(V44=TRUE,E44=B158),M44,IF(AND(V44=TRUE,E44=B159),M44/2,IF(AND(V44=TRUE,E44=B160),0,IF(AND(V44=FALSE,E44=B158),K44,IF(AND(V44=FALSE,E44=B159),K44/2,IF(AND(V44=FALSE,E44=B160),0))))))</f>
        <v>0</v>
      </c>
      <c r="U44" s="36">
        <f>IF(OR(B44=B170,B44=B171),M44,K44)</f>
        <v>0</v>
      </c>
      <c r="V44" s="45" t="b">
        <f>IF(OR(B44=B170,B44=B171),TRUE,FALSE)</f>
        <v>0</v>
      </c>
      <c r="W44" s="36" t="b">
        <f t="shared" si="0"/>
        <v>0</v>
      </c>
      <c r="X44" s="106">
        <f t="shared" ca="1" si="1"/>
        <v>43858</v>
      </c>
      <c r="Y44" s="49"/>
      <c r="AC44" s="3"/>
    </row>
    <row r="45" spans="2:86" ht="50.25" customHeight="1" x14ac:dyDescent="0.35">
      <c r="B45" s="125"/>
      <c r="C45" s="126"/>
      <c r="D45" s="126"/>
      <c r="E45" s="115"/>
      <c r="F45" s="115"/>
      <c r="G45" s="121"/>
      <c r="H45" s="121"/>
      <c r="I45" s="105"/>
      <c r="J45" s="105"/>
      <c r="K45" s="134"/>
      <c r="L45" s="134"/>
      <c r="M45" s="134"/>
      <c r="N45" s="134"/>
      <c r="O45" s="61"/>
      <c r="P45" s="61"/>
      <c r="Q45" s="108" t="str">
        <f t="shared" si="2"/>
        <v/>
      </c>
      <c r="R45" s="62"/>
      <c r="S45" s="103"/>
      <c r="T45" s="44" t="b">
        <f>IF(AND(V45=TRUE,E45=B158),M45,IF(AND(V45=TRUE,E45=B159),M45/2,IF(AND(V45=TRUE,E45=B160),0,IF(AND(V45=FALSE,E45=B158),K45,IF(AND(V45=FALSE,E45=B159),K45/2,IF(AND(V45=FALSE,E45=B160),0))))))</f>
        <v>0</v>
      </c>
      <c r="U45" s="36">
        <f>IF(OR(B45=B170,B45=B171),M45,K45)</f>
        <v>0</v>
      </c>
      <c r="V45" s="45" t="b">
        <f>IF(OR(B45=B170,B45=B171),TRUE,FALSE)</f>
        <v>0</v>
      </c>
      <c r="W45" s="36" t="b">
        <f t="shared" si="0"/>
        <v>0</v>
      </c>
      <c r="X45" s="106">
        <f t="shared" ca="1" si="1"/>
        <v>43858</v>
      </c>
      <c r="Y45" s="49"/>
      <c r="AC45" s="3"/>
    </row>
    <row r="46" spans="2:86" s="2" customFormat="1" ht="29.25" customHeight="1" x14ac:dyDescent="0.35">
      <c r="B46" s="324" t="s">
        <v>17</v>
      </c>
      <c r="C46" s="271"/>
      <c r="D46" s="271"/>
      <c r="E46" s="271"/>
      <c r="F46" s="271"/>
      <c r="G46" s="271"/>
      <c r="H46" s="271"/>
      <c r="I46" s="64">
        <f>SUM(I36:I45)</f>
        <v>0</v>
      </c>
      <c r="J46" s="11">
        <f>SUM(J36:J45)</f>
        <v>0</v>
      </c>
      <c r="K46" s="319">
        <f>SUM(K36:L45)</f>
        <v>0</v>
      </c>
      <c r="L46" s="319"/>
      <c r="M46" s="319">
        <f>SUM(M36:N45)</f>
        <v>0</v>
      </c>
      <c r="N46" s="319"/>
      <c r="O46" s="321" t="s">
        <v>2</v>
      </c>
      <c r="P46" s="321"/>
      <c r="Q46" s="321"/>
      <c r="R46" s="321"/>
      <c r="S46" s="322"/>
      <c r="T46" s="46">
        <f>SUM(T36:T45)</f>
        <v>0</v>
      </c>
      <c r="U46" s="37">
        <f>SUM(U36:U45)</f>
        <v>0</v>
      </c>
      <c r="V46" s="39"/>
      <c r="W46" s="37">
        <f>SUM(W36:W45)</f>
        <v>0</v>
      </c>
      <c r="X46" s="55"/>
      <c r="Y46" s="56"/>
      <c r="Z46" s="55"/>
      <c r="AA46" s="55"/>
      <c r="AB46" s="55"/>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row>
    <row r="47" spans="2:86" ht="78.75" customHeight="1" thickBot="1" x14ac:dyDescent="0.4">
      <c r="B47" s="252" t="s">
        <v>138</v>
      </c>
      <c r="C47" s="186"/>
      <c r="D47" s="186"/>
      <c r="E47" s="186"/>
      <c r="F47" s="186"/>
      <c r="G47" s="186"/>
      <c r="H47" s="268">
        <f>F28+H28-Q28-I46</f>
        <v>0</v>
      </c>
      <c r="I47" s="268"/>
      <c r="J47" s="185" t="s">
        <v>141</v>
      </c>
      <c r="K47" s="186"/>
      <c r="L47" s="186"/>
      <c r="M47" s="186"/>
      <c r="N47" s="186"/>
      <c r="O47" s="186"/>
      <c r="P47" s="186"/>
      <c r="Q47" s="186"/>
      <c r="R47" s="187"/>
      <c r="S47" s="15">
        <f>F28+H28-Q28-I46+S28</f>
        <v>0</v>
      </c>
      <c r="Y47" s="49"/>
    </row>
    <row r="48" spans="2:86" s="14" customFormat="1" ht="32.25" customHeight="1" x14ac:dyDescent="0.35">
      <c r="B48" s="253"/>
      <c r="C48" s="253"/>
      <c r="D48" s="253"/>
      <c r="E48" s="253"/>
      <c r="F48" s="253"/>
      <c r="G48" s="253"/>
      <c r="H48" s="253"/>
      <c r="I48" s="253"/>
      <c r="J48" s="253"/>
      <c r="K48" s="253"/>
      <c r="L48" s="253"/>
      <c r="M48" s="253"/>
      <c r="N48" s="253"/>
      <c r="O48" s="253"/>
      <c r="P48" s="253"/>
      <c r="Q48" s="253"/>
      <c r="R48" s="253"/>
      <c r="S48" s="253"/>
      <c r="T48" s="7"/>
      <c r="U48" s="38"/>
      <c r="V48" s="7"/>
      <c r="W48" s="7"/>
      <c r="X48" s="77"/>
      <c r="Y48" s="79"/>
      <c r="Z48" s="79"/>
      <c r="AA48" s="79"/>
      <c r="AB48" s="79"/>
      <c r="AC48" s="7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row>
    <row r="49" spans="2:86" s="14" customFormat="1" ht="32.25" customHeight="1" x14ac:dyDescent="0.35">
      <c r="B49" s="133" t="s">
        <v>104</v>
      </c>
      <c r="C49" s="133"/>
      <c r="D49" s="133"/>
      <c r="E49" s="133"/>
      <c r="F49" s="133"/>
      <c r="G49" s="133"/>
      <c r="H49" s="133"/>
      <c r="I49" s="133"/>
      <c r="J49" s="133"/>
      <c r="K49" s="133"/>
      <c r="L49" s="133"/>
      <c r="M49" s="133"/>
      <c r="N49" s="133"/>
      <c r="O49" s="133"/>
      <c r="P49" s="133"/>
      <c r="Q49" s="133"/>
      <c r="R49" s="133"/>
      <c r="S49" s="133"/>
      <c r="T49" s="7"/>
      <c r="U49" s="38"/>
      <c r="V49" s="7"/>
      <c r="W49" s="7"/>
      <c r="X49" s="77"/>
      <c r="Y49" s="78"/>
      <c r="Z49" s="79"/>
      <c r="AA49" s="79"/>
      <c r="AB49" s="79"/>
      <c r="AC49" s="7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row>
    <row r="50" spans="2:86" s="14" customFormat="1" ht="32.25" customHeight="1" x14ac:dyDescent="0.35">
      <c r="B50" s="133" t="s">
        <v>107</v>
      </c>
      <c r="C50" s="133"/>
      <c r="D50" s="133"/>
      <c r="E50" s="133"/>
      <c r="F50" s="133"/>
      <c r="G50" s="133"/>
      <c r="H50" s="133"/>
      <c r="I50" s="133"/>
      <c r="J50" s="133"/>
      <c r="K50" s="133"/>
      <c r="L50" s="133"/>
      <c r="M50" s="133"/>
      <c r="N50" s="133"/>
      <c r="O50" s="133"/>
      <c r="P50" s="133"/>
      <c r="Q50" s="133"/>
      <c r="R50" s="133"/>
      <c r="S50" s="133"/>
      <c r="T50" s="7"/>
      <c r="U50" s="38"/>
      <c r="V50" s="7"/>
      <c r="W50" s="7"/>
      <c r="X50" s="77"/>
      <c r="Y50" s="78"/>
      <c r="Z50" s="79"/>
      <c r="AA50" s="79"/>
      <c r="AB50" s="79"/>
      <c r="AC50" s="7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row>
    <row r="51" spans="2:86" s="14" customFormat="1" ht="80.25" customHeight="1" x14ac:dyDescent="0.35">
      <c r="B51" s="133" t="s">
        <v>108</v>
      </c>
      <c r="C51" s="133"/>
      <c r="D51" s="133"/>
      <c r="E51" s="133"/>
      <c r="F51" s="133"/>
      <c r="G51" s="133"/>
      <c r="H51" s="133"/>
      <c r="I51" s="133"/>
      <c r="J51" s="133"/>
      <c r="K51" s="133"/>
      <c r="L51" s="133"/>
      <c r="M51" s="133"/>
      <c r="N51" s="133"/>
      <c r="O51" s="133"/>
      <c r="P51" s="133"/>
      <c r="Q51" s="133"/>
      <c r="R51" s="133"/>
      <c r="S51" s="133"/>
      <c r="T51" s="7"/>
      <c r="U51" s="38"/>
      <c r="V51" s="7"/>
      <c r="W51" s="7"/>
      <c r="X51" s="77"/>
      <c r="Y51" s="78"/>
      <c r="Z51" s="79"/>
      <c r="AA51" s="79"/>
      <c r="AB51" s="79"/>
      <c r="AC51" s="7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row>
    <row r="52" spans="2:86" s="14" customFormat="1" ht="32.25" customHeight="1" thickBot="1" x14ac:dyDescent="0.4">
      <c r="B52" s="133"/>
      <c r="C52" s="133"/>
      <c r="D52" s="133"/>
      <c r="E52" s="133"/>
      <c r="F52" s="133"/>
      <c r="G52" s="133"/>
      <c r="H52" s="133"/>
      <c r="I52" s="133"/>
      <c r="J52" s="133"/>
      <c r="K52" s="133"/>
      <c r="L52" s="133"/>
      <c r="M52" s="133"/>
      <c r="N52" s="133"/>
      <c r="O52" s="133"/>
      <c r="P52" s="133"/>
      <c r="Q52" s="133"/>
      <c r="R52" s="133"/>
      <c r="S52" s="133"/>
      <c r="T52" s="7"/>
      <c r="U52" s="38"/>
      <c r="V52" s="7"/>
      <c r="W52" s="7"/>
      <c r="X52" s="77"/>
      <c r="Y52" s="78"/>
      <c r="Z52" s="79"/>
      <c r="AA52" s="79"/>
      <c r="AB52" s="79"/>
      <c r="AC52" s="7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row>
    <row r="53" spans="2:86" ht="33" customHeight="1" thickBot="1" x14ac:dyDescent="0.4">
      <c r="B53" s="326" t="s">
        <v>18</v>
      </c>
      <c r="C53" s="327"/>
      <c r="D53" s="327"/>
      <c r="E53" s="327"/>
      <c r="F53" s="327"/>
      <c r="G53" s="327"/>
      <c r="H53" s="327"/>
      <c r="I53" s="327"/>
      <c r="J53" s="327"/>
      <c r="K53" s="327"/>
      <c r="L53" s="327"/>
      <c r="M53" s="327"/>
      <c r="N53" s="327"/>
      <c r="O53" s="327"/>
      <c r="P53" s="327"/>
      <c r="Q53" s="327"/>
      <c r="R53" s="327"/>
      <c r="S53" s="328"/>
      <c r="T53" s="188"/>
      <c r="U53" s="188"/>
      <c r="V53" s="188"/>
    </row>
    <row r="54" spans="2:86" ht="32.25" customHeight="1" thickBot="1" x14ac:dyDescent="0.4">
      <c r="B54" s="326" t="s">
        <v>19</v>
      </c>
      <c r="C54" s="327"/>
      <c r="D54" s="327"/>
      <c r="E54" s="327"/>
      <c r="F54" s="327"/>
      <c r="G54" s="327"/>
      <c r="H54" s="327"/>
      <c r="I54" s="327"/>
      <c r="J54" s="327"/>
      <c r="K54" s="327"/>
      <c r="L54" s="327"/>
      <c r="M54" s="327"/>
      <c r="N54" s="327"/>
      <c r="O54" s="327"/>
      <c r="P54" s="327"/>
      <c r="Q54" s="327"/>
      <c r="R54" s="327"/>
      <c r="S54" s="328"/>
      <c r="T54" s="243" t="s">
        <v>180</v>
      </c>
      <c r="U54" s="193" t="s">
        <v>179</v>
      </c>
      <c r="V54" s="184"/>
      <c r="W54" s="184"/>
    </row>
    <row r="55" spans="2:86" ht="98.25" customHeight="1" x14ac:dyDescent="0.35">
      <c r="B55" s="325" t="s">
        <v>20</v>
      </c>
      <c r="C55" s="128"/>
      <c r="D55" s="129"/>
      <c r="E55" s="128" t="s">
        <v>90</v>
      </c>
      <c r="F55" s="128"/>
      <c r="G55" s="128" t="s">
        <v>21</v>
      </c>
      <c r="H55" s="129"/>
      <c r="I55" s="74" t="s">
        <v>22</v>
      </c>
      <c r="J55" s="127" t="s">
        <v>119</v>
      </c>
      <c r="K55" s="127"/>
      <c r="L55" s="127" t="s">
        <v>92</v>
      </c>
      <c r="M55" s="127"/>
      <c r="N55" s="128" t="s">
        <v>91</v>
      </c>
      <c r="O55" s="129"/>
      <c r="P55" s="74" t="s">
        <v>55</v>
      </c>
      <c r="Q55" s="128" t="s">
        <v>13</v>
      </c>
      <c r="R55" s="129"/>
      <c r="S55" s="260"/>
      <c r="T55" s="244"/>
      <c r="U55" s="193"/>
      <c r="V55" s="184"/>
      <c r="W55" s="184"/>
    </row>
    <row r="56" spans="2:86" ht="30" customHeight="1" x14ac:dyDescent="0.35">
      <c r="B56" s="125"/>
      <c r="C56" s="121"/>
      <c r="D56" s="121"/>
      <c r="E56" s="115"/>
      <c r="F56" s="115"/>
      <c r="G56" s="121"/>
      <c r="H56" s="121"/>
      <c r="I56" s="17"/>
      <c r="J56" s="180"/>
      <c r="K56" s="180"/>
      <c r="L56" s="180"/>
      <c r="M56" s="180"/>
      <c r="N56" s="132"/>
      <c r="O56" s="132"/>
      <c r="P56" s="62"/>
      <c r="Q56" s="121"/>
      <c r="R56" s="121"/>
      <c r="S56" s="122"/>
      <c r="T56" s="44">
        <f>IF(E56="Προσωπικό",J56,IF(E56="Κοινό",J56/2,0))</f>
        <v>0</v>
      </c>
      <c r="U56" s="53">
        <f>IF(E56="Προσωπικό",L56,IF(E56="Κοινό",L56/2,0))</f>
        <v>0</v>
      </c>
      <c r="V56" s="52"/>
      <c r="W56" s="52"/>
    </row>
    <row r="57" spans="2:86" ht="30" customHeight="1" x14ac:dyDescent="0.35">
      <c r="B57" s="125"/>
      <c r="C57" s="121"/>
      <c r="D57" s="121"/>
      <c r="E57" s="115"/>
      <c r="F57" s="115"/>
      <c r="G57" s="121"/>
      <c r="H57" s="121"/>
      <c r="I57" s="17"/>
      <c r="J57" s="180"/>
      <c r="K57" s="180"/>
      <c r="L57" s="180"/>
      <c r="M57" s="180"/>
      <c r="N57" s="132"/>
      <c r="O57" s="132"/>
      <c r="P57" s="62"/>
      <c r="Q57" s="121"/>
      <c r="R57" s="121"/>
      <c r="S57" s="122"/>
      <c r="T57" s="44">
        <f t="shared" ref="T57:T62" si="3">IF(E57="Προσωπικό",J57,IF(E57="Κοινό",J57/2,0))</f>
        <v>0</v>
      </c>
      <c r="U57" s="53">
        <f t="shared" ref="U57:U62" si="4">IF(E57="Προσωπικό",L57,IF(E57="Κοινό",L57/2,0))</f>
        <v>0</v>
      </c>
      <c r="V57" s="52"/>
      <c r="W57" s="52"/>
    </row>
    <row r="58" spans="2:86" ht="30" customHeight="1" x14ac:dyDescent="0.35">
      <c r="B58" s="125"/>
      <c r="C58" s="121"/>
      <c r="D58" s="121"/>
      <c r="E58" s="115"/>
      <c r="F58" s="115"/>
      <c r="G58" s="121"/>
      <c r="H58" s="121"/>
      <c r="I58" s="17"/>
      <c r="J58" s="180"/>
      <c r="K58" s="180"/>
      <c r="L58" s="180"/>
      <c r="M58" s="180"/>
      <c r="N58" s="132"/>
      <c r="O58" s="132"/>
      <c r="P58" s="62"/>
      <c r="Q58" s="121"/>
      <c r="R58" s="121"/>
      <c r="S58" s="122"/>
      <c r="T58" s="44">
        <f t="shared" si="3"/>
        <v>0</v>
      </c>
      <c r="U58" s="53">
        <f t="shared" si="4"/>
        <v>0</v>
      </c>
      <c r="V58" s="52"/>
      <c r="W58" s="52"/>
    </row>
    <row r="59" spans="2:86" ht="30" customHeight="1" x14ac:dyDescent="0.35">
      <c r="B59" s="125"/>
      <c r="C59" s="121"/>
      <c r="D59" s="121"/>
      <c r="E59" s="115"/>
      <c r="F59" s="115"/>
      <c r="G59" s="121"/>
      <c r="H59" s="121"/>
      <c r="I59" s="17"/>
      <c r="J59" s="180"/>
      <c r="K59" s="180"/>
      <c r="L59" s="180"/>
      <c r="M59" s="180"/>
      <c r="N59" s="132"/>
      <c r="O59" s="132"/>
      <c r="P59" s="62"/>
      <c r="Q59" s="121"/>
      <c r="R59" s="121"/>
      <c r="S59" s="122"/>
      <c r="T59" s="44">
        <f t="shared" si="3"/>
        <v>0</v>
      </c>
      <c r="U59" s="53">
        <f t="shared" si="4"/>
        <v>0</v>
      </c>
      <c r="V59" s="52"/>
      <c r="W59" s="52"/>
    </row>
    <row r="60" spans="2:86" ht="29.25" customHeight="1" x14ac:dyDescent="0.35">
      <c r="B60" s="125"/>
      <c r="C60" s="121"/>
      <c r="D60" s="121"/>
      <c r="E60" s="115"/>
      <c r="F60" s="115"/>
      <c r="G60" s="121"/>
      <c r="H60" s="121"/>
      <c r="I60" s="17"/>
      <c r="J60" s="180"/>
      <c r="K60" s="180"/>
      <c r="L60" s="180"/>
      <c r="M60" s="180"/>
      <c r="N60" s="132"/>
      <c r="O60" s="132"/>
      <c r="P60" s="62"/>
      <c r="Q60" s="121"/>
      <c r="R60" s="121"/>
      <c r="S60" s="122"/>
      <c r="T60" s="44">
        <f t="shared" si="3"/>
        <v>0</v>
      </c>
      <c r="U60" s="53">
        <f t="shared" si="4"/>
        <v>0</v>
      </c>
      <c r="V60" s="52"/>
      <c r="W60" s="52"/>
    </row>
    <row r="61" spans="2:86" ht="29.25" customHeight="1" x14ac:dyDescent="0.35">
      <c r="B61" s="125"/>
      <c r="C61" s="121"/>
      <c r="D61" s="121"/>
      <c r="E61" s="115"/>
      <c r="F61" s="115"/>
      <c r="G61" s="121"/>
      <c r="H61" s="121"/>
      <c r="I61" s="17"/>
      <c r="J61" s="180"/>
      <c r="K61" s="180"/>
      <c r="L61" s="180"/>
      <c r="M61" s="180"/>
      <c r="N61" s="132"/>
      <c r="O61" s="132"/>
      <c r="P61" s="62"/>
      <c r="Q61" s="121"/>
      <c r="R61" s="121"/>
      <c r="S61" s="122"/>
      <c r="T61" s="44">
        <f t="shared" si="3"/>
        <v>0</v>
      </c>
      <c r="U61" s="53">
        <f t="shared" si="4"/>
        <v>0</v>
      </c>
      <c r="V61" s="52"/>
      <c r="W61" s="52"/>
    </row>
    <row r="62" spans="2:86" ht="30" customHeight="1" x14ac:dyDescent="0.35">
      <c r="B62" s="125"/>
      <c r="C62" s="121"/>
      <c r="D62" s="121"/>
      <c r="E62" s="115"/>
      <c r="F62" s="115"/>
      <c r="G62" s="121"/>
      <c r="H62" s="121"/>
      <c r="I62" s="17"/>
      <c r="J62" s="180"/>
      <c r="K62" s="180"/>
      <c r="L62" s="180"/>
      <c r="M62" s="180"/>
      <c r="N62" s="132"/>
      <c r="O62" s="132"/>
      <c r="P62" s="62"/>
      <c r="Q62" s="121"/>
      <c r="R62" s="121"/>
      <c r="S62" s="122"/>
      <c r="T62" s="44">
        <f t="shared" si="3"/>
        <v>0</v>
      </c>
      <c r="U62" s="53">
        <f t="shared" si="4"/>
        <v>0</v>
      </c>
      <c r="V62" s="52"/>
      <c r="W62" s="52"/>
    </row>
    <row r="63" spans="2:86" s="2" customFormat="1" ht="29.25" customHeight="1" thickBot="1" x14ac:dyDescent="0.4">
      <c r="B63" s="189" t="s">
        <v>140</v>
      </c>
      <c r="C63" s="190"/>
      <c r="D63" s="190"/>
      <c r="E63" s="190"/>
      <c r="F63" s="190"/>
      <c r="G63" s="190"/>
      <c r="H63" s="190"/>
      <c r="I63" s="191"/>
      <c r="J63" s="192">
        <f>SUM(J56:K62)</f>
        <v>0</v>
      </c>
      <c r="K63" s="192"/>
      <c r="L63" s="192">
        <f>SUM(L56:M62)</f>
        <v>0</v>
      </c>
      <c r="M63" s="192"/>
      <c r="N63" s="245"/>
      <c r="O63" s="246"/>
      <c r="P63" s="246"/>
      <c r="Q63" s="246"/>
      <c r="R63" s="246"/>
      <c r="S63" s="247"/>
      <c r="T63" s="46">
        <f>SUM(T56:T62)</f>
        <v>0</v>
      </c>
      <c r="U63" s="37">
        <f>SUM(U56:U62)</f>
        <v>0</v>
      </c>
      <c r="V63" s="32"/>
      <c r="W63" s="32"/>
      <c r="X63" s="75"/>
      <c r="Y63" s="51"/>
      <c r="Z63" s="55"/>
      <c r="AA63" s="55"/>
      <c r="AB63" s="55"/>
      <c r="AC63" s="55"/>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row>
    <row r="64" spans="2:86" s="2" customFormat="1" ht="29.25" customHeight="1" x14ac:dyDescent="0.35">
      <c r="B64" s="194"/>
      <c r="C64" s="194"/>
      <c r="D64" s="194"/>
      <c r="E64" s="194"/>
      <c r="F64" s="194"/>
      <c r="G64" s="194"/>
      <c r="H64" s="194"/>
      <c r="I64" s="194"/>
      <c r="J64" s="194"/>
      <c r="K64" s="194"/>
      <c r="L64" s="194"/>
      <c r="M64" s="194"/>
      <c r="N64" s="194"/>
      <c r="O64" s="194"/>
      <c r="P64" s="194"/>
      <c r="Q64" s="194"/>
      <c r="R64" s="194"/>
      <c r="S64" s="194"/>
      <c r="T64" s="16"/>
      <c r="U64" s="32"/>
      <c r="V64" s="47"/>
      <c r="W64" s="41"/>
      <c r="X64" s="75"/>
      <c r="Y64" s="51"/>
      <c r="Z64" s="55"/>
      <c r="AA64" s="55"/>
      <c r="AB64" s="55"/>
      <c r="AC64" s="55"/>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row>
    <row r="65" spans="2:86" s="2" customFormat="1" ht="29.25" customHeight="1" x14ac:dyDescent="0.35">
      <c r="B65" s="182" t="s">
        <v>93</v>
      </c>
      <c r="C65" s="182"/>
      <c r="D65" s="182"/>
      <c r="E65" s="182"/>
      <c r="F65" s="182"/>
      <c r="G65" s="182"/>
      <c r="H65" s="182"/>
      <c r="I65" s="182"/>
      <c r="J65" s="182"/>
      <c r="K65" s="182"/>
      <c r="L65" s="182"/>
      <c r="M65" s="182"/>
      <c r="N65" s="182"/>
      <c r="O65" s="182"/>
      <c r="P65" s="182"/>
      <c r="Q65" s="182"/>
      <c r="R65" s="182"/>
      <c r="S65" s="182"/>
      <c r="T65" s="16"/>
      <c r="U65" s="32"/>
      <c r="V65" s="47"/>
      <c r="W65" s="41"/>
      <c r="X65" s="75"/>
      <c r="Y65" s="51"/>
      <c r="Z65" s="55"/>
      <c r="AA65" s="55"/>
      <c r="AB65" s="55"/>
      <c r="AC65" s="55"/>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row>
    <row r="66" spans="2:86" s="2" customFormat="1" ht="29.25" customHeight="1" x14ac:dyDescent="0.35">
      <c r="B66" s="182" t="s">
        <v>94</v>
      </c>
      <c r="C66" s="182"/>
      <c r="D66" s="182"/>
      <c r="E66" s="182"/>
      <c r="F66" s="182"/>
      <c r="G66" s="182"/>
      <c r="H66" s="182"/>
      <c r="I66" s="182"/>
      <c r="J66" s="182"/>
      <c r="K66" s="182"/>
      <c r="L66" s="182"/>
      <c r="M66" s="182"/>
      <c r="N66" s="182"/>
      <c r="O66" s="182"/>
      <c r="P66" s="182"/>
      <c r="Q66" s="182"/>
      <c r="R66" s="182"/>
      <c r="S66" s="182"/>
      <c r="T66" s="16"/>
      <c r="U66" s="32"/>
      <c r="V66" s="47"/>
      <c r="W66" s="41"/>
      <c r="X66" s="75"/>
      <c r="Y66" s="51"/>
      <c r="Z66" s="55"/>
      <c r="AA66" s="55"/>
      <c r="AB66" s="55"/>
      <c r="AC66" s="55"/>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row>
    <row r="67" spans="2:86" s="2" customFormat="1" ht="29.25" customHeight="1" thickBot="1" x14ac:dyDescent="0.4">
      <c r="B67" s="182"/>
      <c r="C67" s="182"/>
      <c r="D67" s="182"/>
      <c r="E67" s="182"/>
      <c r="F67" s="182"/>
      <c r="G67" s="182"/>
      <c r="H67" s="182"/>
      <c r="I67" s="182"/>
      <c r="J67" s="182"/>
      <c r="K67" s="182"/>
      <c r="L67" s="182"/>
      <c r="M67" s="182"/>
      <c r="N67" s="182"/>
      <c r="O67" s="182"/>
      <c r="P67" s="182"/>
      <c r="Q67" s="182"/>
      <c r="R67" s="182"/>
      <c r="S67" s="182"/>
      <c r="T67" s="16"/>
      <c r="U67" s="32"/>
      <c r="V67" s="47"/>
      <c r="W67" s="41"/>
      <c r="X67" s="75"/>
      <c r="Y67" s="51"/>
      <c r="Z67" s="55"/>
      <c r="AA67" s="55"/>
      <c r="AB67" s="55"/>
      <c r="AC67" s="55"/>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row>
    <row r="68" spans="2:86" ht="32.25" customHeight="1" thickBot="1" x14ac:dyDescent="0.4">
      <c r="B68" s="153" t="s">
        <v>24</v>
      </c>
      <c r="C68" s="154"/>
      <c r="D68" s="154"/>
      <c r="E68" s="154"/>
      <c r="F68" s="154"/>
      <c r="G68" s="154"/>
      <c r="H68" s="154"/>
      <c r="I68" s="154"/>
      <c r="J68" s="154"/>
      <c r="K68" s="154"/>
      <c r="L68" s="154"/>
      <c r="M68" s="154"/>
      <c r="N68" s="154"/>
      <c r="O68" s="154"/>
      <c r="P68" s="154"/>
      <c r="Q68" s="154"/>
      <c r="R68" s="154"/>
      <c r="S68" s="155"/>
      <c r="T68" s="6"/>
      <c r="U68" s="33" t="str">
        <f>IF(G68="ΝΑΙ",D68," ")</f>
        <v xml:space="preserve"> </v>
      </c>
      <c r="V68" s="48" t="str">
        <f>IF(G68="ΝΑΙ",E68," ")</f>
        <v xml:space="preserve"> </v>
      </c>
    </row>
    <row r="69" spans="2:86" ht="72.75" customHeight="1" x14ac:dyDescent="0.35">
      <c r="B69" s="250" t="s">
        <v>207</v>
      </c>
      <c r="C69" s="251"/>
      <c r="D69" s="251"/>
      <c r="E69" s="248" t="s">
        <v>90</v>
      </c>
      <c r="F69" s="248"/>
      <c r="G69" s="220" t="s">
        <v>28</v>
      </c>
      <c r="H69" s="221"/>
      <c r="I69" s="221"/>
      <c r="J69" s="220" t="s">
        <v>120</v>
      </c>
      <c r="K69" s="221"/>
      <c r="L69" s="220" t="s">
        <v>27</v>
      </c>
      <c r="M69" s="221"/>
      <c r="N69" s="221"/>
      <c r="O69" s="221"/>
      <c r="P69" s="221"/>
      <c r="Q69" s="220" t="s">
        <v>121</v>
      </c>
      <c r="R69" s="221"/>
      <c r="S69" s="249"/>
      <c r="T69" s="54" t="s">
        <v>181</v>
      </c>
    </row>
    <row r="70" spans="2:86" ht="29.25" customHeight="1" x14ac:dyDescent="0.35">
      <c r="B70" s="218"/>
      <c r="C70" s="219"/>
      <c r="D70" s="219"/>
      <c r="E70" s="206"/>
      <c r="F70" s="206"/>
      <c r="G70" s="138"/>
      <c r="H70" s="139"/>
      <c r="I70" s="139"/>
      <c r="J70" s="140"/>
      <c r="K70" s="141"/>
      <c r="L70" s="183"/>
      <c r="M70" s="183"/>
      <c r="N70" s="183"/>
      <c r="O70" s="183"/>
      <c r="P70" s="183"/>
      <c r="Q70" s="138"/>
      <c r="R70" s="139"/>
      <c r="S70" s="181"/>
      <c r="T70" s="44">
        <f>IF(E70="Προσωπικό",J70,IF(E70="Κοινό",J70/2,0))</f>
        <v>0</v>
      </c>
    </row>
    <row r="71" spans="2:86" ht="29.25" customHeight="1" x14ac:dyDescent="0.35">
      <c r="B71" s="218"/>
      <c r="C71" s="219"/>
      <c r="D71" s="219"/>
      <c r="E71" s="206"/>
      <c r="F71" s="206"/>
      <c r="G71" s="138"/>
      <c r="H71" s="139"/>
      <c r="I71" s="139"/>
      <c r="J71" s="140"/>
      <c r="K71" s="141"/>
      <c r="L71" s="183"/>
      <c r="M71" s="183"/>
      <c r="N71" s="183"/>
      <c r="O71" s="183"/>
      <c r="P71" s="183"/>
      <c r="Q71" s="138"/>
      <c r="R71" s="139"/>
      <c r="S71" s="181"/>
      <c r="T71" s="44">
        <f t="shared" ref="T71:T76" si="5">IF(E71="Προσωπικό",J71,IF(E71="Κοινό",J71/2,0))</f>
        <v>0</v>
      </c>
    </row>
    <row r="72" spans="2:86" ht="30" customHeight="1" x14ac:dyDescent="0.35">
      <c r="B72" s="218"/>
      <c r="C72" s="219"/>
      <c r="D72" s="219"/>
      <c r="E72" s="206"/>
      <c r="F72" s="206"/>
      <c r="G72" s="138"/>
      <c r="H72" s="139"/>
      <c r="I72" s="139"/>
      <c r="J72" s="140"/>
      <c r="K72" s="141"/>
      <c r="L72" s="183"/>
      <c r="M72" s="183"/>
      <c r="N72" s="183"/>
      <c r="O72" s="183"/>
      <c r="P72" s="183"/>
      <c r="Q72" s="138"/>
      <c r="R72" s="139"/>
      <c r="S72" s="181"/>
      <c r="T72" s="44">
        <f t="shared" si="5"/>
        <v>0</v>
      </c>
    </row>
    <row r="73" spans="2:86" ht="30" customHeight="1" x14ac:dyDescent="0.35">
      <c r="B73" s="218"/>
      <c r="C73" s="219"/>
      <c r="D73" s="219"/>
      <c r="E73" s="206"/>
      <c r="F73" s="206"/>
      <c r="G73" s="138"/>
      <c r="H73" s="139"/>
      <c r="I73" s="139"/>
      <c r="J73" s="140"/>
      <c r="K73" s="141"/>
      <c r="L73" s="183"/>
      <c r="M73" s="183"/>
      <c r="N73" s="183"/>
      <c r="O73" s="183"/>
      <c r="P73" s="183"/>
      <c r="Q73" s="138"/>
      <c r="R73" s="139"/>
      <c r="S73" s="181"/>
      <c r="T73" s="44">
        <f t="shared" si="5"/>
        <v>0</v>
      </c>
    </row>
    <row r="74" spans="2:86" ht="29.25" customHeight="1" x14ac:dyDescent="0.35">
      <c r="B74" s="218"/>
      <c r="C74" s="219"/>
      <c r="D74" s="219"/>
      <c r="E74" s="206"/>
      <c r="F74" s="206"/>
      <c r="G74" s="138"/>
      <c r="H74" s="139"/>
      <c r="I74" s="139"/>
      <c r="J74" s="140"/>
      <c r="K74" s="141"/>
      <c r="L74" s="183"/>
      <c r="M74" s="183"/>
      <c r="N74" s="183"/>
      <c r="O74" s="183"/>
      <c r="P74" s="183"/>
      <c r="Q74" s="138" t="s">
        <v>23</v>
      </c>
      <c r="R74" s="139"/>
      <c r="S74" s="181"/>
      <c r="T74" s="44">
        <f t="shared" si="5"/>
        <v>0</v>
      </c>
    </row>
    <row r="75" spans="2:86" ht="29.25" customHeight="1" x14ac:dyDescent="0.35">
      <c r="B75" s="218"/>
      <c r="C75" s="219"/>
      <c r="D75" s="219"/>
      <c r="E75" s="206"/>
      <c r="F75" s="206"/>
      <c r="G75" s="138"/>
      <c r="H75" s="139"/>
      <c r="I75" s="139"/>
      <c r="J75" s="140"/>
      <c r="K75" s="141"/>
      <c r="L75" s="183"/>
      <c r="M75" s="183"/>
      <c r="N75" s="183"/>
      <c r="O75" s="183"/>
      <c r="P75" s="183"/>
      <c r="Q75" s="138"/>
      <c r="R75" s="139"/>
      <c r="S75" s="181"/>
      <c r="T75" s="44">
        <f t="shared" si="5"/>
        <v>0</v>
      </c>
    </row>
    <row r="76" spans="2:86" ht="29.25" customHeight="1" x14ac:dyDescent="0.35">
      <c r="B76" s="218"/>
      <c r="C76" s="219"/>
      <c r="D76" s="219"/>
      <c r="E76" s="206"/>
      <c r="F76" s="206"/>
      <c r="G76" s="138"/>
      <c r="H76" s="139"/>
      <c r="I76" s="139"/>
      <c r="J76" s="140"/>
      <c r="K76" s="141"/>
      <c r="L76" s="183"/>
      <c r="M76" s="183"/>
      <c r="N76" s="183"/>
      <c r="O76" s="183"/>
      <c r="P76" s="183"/>
      <c r="Q76" s="138"/>
      <c r="R76" s="139"/>
      <c r="S76" s="181"/>
      <c r="T76" s="44">
        <f t="shared" si="5"/>
        <v>0</v>
      </c>
    </row>
    <row r="77" spans="2:86" s="72" customFormat="1" ht="32.25" customHeight="1" thickBot="1" x14ac:dyDescent="0.4">
      <c r="B77" s="240" t="s">
        <v>51</v>
      </c>
      <c r="C77" s="241"/>
      <c r="D77" s="241"/>
      <c r="E77" s="241"/>
      <c r="F77" s="241"/>
      <c r="G77" s="241"/>
      <c r="H77" s="241"/>
      <c r="I77" s="242"/>
      <c r="J77" s="238">
        <f>SUM(J70:K76)</f>
        <v>0</v>
      </c>
      <c r="K77" s="239"/>
      <c r="L77" s="236"/>
      <c r="M77" s="236"/>
      <c r="N77" s="236"/>
      <c r="O77" s="236"/>
      <c r="P77" s="236"/>
      <c r="Q77" s="236"/>
      <c r="R77" s="236"/>
      <c r="S77" s="237"/>
      <c r="T77" s="68">
        <f>SUM(T70:T76)</f>
        <v>0</v>
      </c>
      <c r="U77" s="69"/>
      <c r="V77" s="70"/>
      <c r="W77" s="70"/>
      <c r="X77" s="80"/>
      <c r="Y77" s="81"/>
      <c r="Z77" s="82"/>
      <c r="AA77" s="82"/>
      <c r="AB77" s="82"/>
      <c r="AC77" s="82"/>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c r="CC77" s="71"/>
      <c r="CD77" s="71"/>
      <c r="CE77" s="71"/>
      <c r="CF77" s="71"/>
      <c r="CG77" s="71"/>
      <c r="CH77" s="71"/>
    </row>
    <row r="78" spans="2:86" s="72" customFormat="1" ht="32.25" customHeight="1" thickBot="1" x14ac:dyDescent="0.4">
      <c r="B78" s="133"/>
      <c r="C78" s="133"/>
      <c r="D78" s="133"/>
      <c r="E78" s="133"/>
      <c r="F78" s="133"/>
      <c r="G78" s="133"/>
      <c r="H78" s="133"/>
      <c r="I78" s="133"/>
      <c r="J78" s="133"/>
      <c r="K78" s="133"/>
      <c r="L78" s="133"/>
      <c r="M78" s="133"/>
      <c r="N78" s="133"/>
      <c r="O78" s="133"/>
      <c r="P78" s="133"/>
      <c r="Q78" s="133"/>
      <c r="R78" s="133"/>
      <c r="S78" s="133"/>
      <c r="T78" s="73">
        <f>+T63+T77</f>
        <v>0</v>
      </c>
      <c r="U78" s="69"/>
      <c r="V78" s="70"/>
      <c r="W78" s="70"/>
      <c r="X78" s="80"/>
      <c r="Y78" s="81"/>
      <c r="Z78" s="82"/>
      <c r="AA78" s="82"/>
      <c r="AB78" s="82"/>
      <c r="AC78" s="82"/>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c r="CC78" s="71"/>
      <c r="CD78" s="71"/>
      <c r="CE78" s="71"/>
      <c r="CF78" s="71"/>
      <c r="CG78" s="71"/>
      <c r="CH78" s="71"/>
    </row>
    <row r="79" spans="2:86" s="72" customFormat="1" ht="32.25" customHeight="1" thickBot="1" x14ac:dyDescent="0.4">
      <c r="B79" s="208" t="s">
        <v>38</v>
      </c>
      <c r="C79" s="209"/>
      <c r="D79" s="209"/>
      <c r="E79" s="209"/>
      <c r="F79" s="209"/>
      <c r="G79" s="209"/>
      <c r="H79" s="209"/>
      <c r="I79" s="209"/>
      <c r="J79" s="209"/>
      <c r="K79" s="209"/>
      <c r="L79" s="209"/>
      <c r="M79" s="209"/>
      <c r="N79" s="209"/>
      <c r="O79" s="209"/>
      <c r="P79" s="209"/>
      <c r="Q79" s="209"/>
      <c r="R79" s="209"/>
      <c r="S79" s="210"/>
      <c r="T79" s="70"/>
      <c r="U79" s="69"/>
      <c r="V79" s="70"/>
      <c r="W79" s="70"/>
      <c r="X79" s="80"/>
      <c r="Y79" s="81"/>
      <c r="Z79" s="82"/>
      <c r="AA79" s="82"/>
      <c r="AB79" s="82"/>
      <c r="AC79" s="82"/>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71"/>
      <c r="CB79" s="71"/>
      <c r="CC79" s="71"/>
      <c r="CD79" s="71"/>
      <c r="CE79" s="71"/>
      <c r="CF79" s="71"/>
      <c r="CG79" s="71"/>
      <c r="CH79" s="71"/>
    </row>
    <row r="80" spans="2:86" s="71" customFormat="1" ht="29.25" customHeight="1" thickBot="1" x14ac:dyDescent="0.4">
      <c r="B80" s="211" t="s">
        <v>176</v>
      </c>
      <c r="C80" s="212"/>
      <c r="D80" s="212"/>
      <c r="E80" s="212"/>
      <c r="F80" s="212"/>
      <c r="G80" s="212"/>
      <c r="H80" s="212"/>
      <c r="I80" s="212"/>
      <c r="J80" s="212"/>
      <c r="K80" s="212"/>
      <c r="L80" s="212"/>
      <c r="M80" s="212"/>
      <c r="N80" s="212"/>
      <c r="O80" s="212"/>
      <c r="P80" s="212"/>
      <c r="Q80" s="212"/>
      <c r="R80" s="212"/>
      <c r="S80" s="213"/>
      <c r="T80" s="70"/>
      <c r="U80" s="69"/>
      <c r="V80" s="70"/>
      <c r="W80" s="70"/>
      <c r="X80" s="80"/>
      <c r="Y80" s="81"/>
      <c r="Z80" s="82"/>
      <c r="AA80" s="82"/>
      <c r="AB80" s="82"/>
      <c r="AC80" s="82"/>
    </row>
    <row r="81" spans="2:86" s="4" customFormat="1" ht="30.75" customHeight="1" x14ac:dyDescent="0.25">
      <c r="B81" s="116" t="s">
        <v>37</v>
      </c>
      <c r="C81" s="117"/>
      <c r="D81" s="117"/>
      <c r="E81" s="117"/>
      <c r="F81" s="117"/>
      <c r="G81" s="97"/>
      <c r="H81" s="357" t="s">
        <v>39</v>
      </c>
      <c r="I81" s="358"/>
      <c r="J81" s="358"/>
      <c r="K81" s="358"/>
      <c r="L81" s="358"/>
      <c r="M81" s="117" t="s">
        <v>128</v>
      </c>
      <c r="N81" s="117"/>
      <c r="O81" s="117"/>
      <c r="P81" s="98" t="s">
        <v>101</v>
      </c>
      <c r="Q81" s="117" t="s">
        <v>134</v>
      </c>
      <c r="R81" s="117"/>
      <c r="S81" s="360"/>
      <c r="T81" s="42"/>
      <c r="U81" s="31"/>
      <c r="V81" s="42"/>
      <c r="W81" s="42"/>
      <c r="X81" s="50"/>
      <c r="Y81" s="51"/>
      <c r="Z81" s="83"/>
      <c r="AA81" s="83"/>
      <c r="AB81" s="83"/>
      <c r="AC81" s="83"/>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row>
    <row r="82" spans="2:86" ht="30.75" customHeight="1" x14ac:dyDescent="0.35">
      <c r="B82" s="343" t="s">
        <v>40</v>
      </c>
      <c r="C82" s="356"/>
      <c r="D82" s="356"/>
      <c r="E82" s="356"/>
      <c r="F82" s="356"/>
      <c r="G82" s="121"/>
      <c r="H82" s="121"/>
      <c r="I82" s="121"/>
      <c r="J82" s="121"/>
      <c r="K82" s="121"/>
      <c r="L82" s="121"/>
      <c r="M82" s="301"/>
      <c r="N82" s="301"/>
      <c r="O82" s="359"/>
      <c r="P82" s="112"/>
      <c r="Q82" s="199"/>
      <c r="R82" s="199"/>
      <c r="S82" s="200"/>
    </row>
    <row r="83" spans="2:86" ht="30.75" customHeight="1" x14ac:dyDescent="0.35">
      <c r="B83" s="343" t="s">
        <v>40</v>
      </c>
      <c r="C83" s="356"/>
      <c r="D83" s="356"/>
      <c r="E83" s="356"/>
      <c r="F83" s="356"/>
      <c r="G83" s="121"/>
      <c r="H83" s="121"/>
      <c r="I83" s="121"/>
      <c r="J83" s="121"/>
      <c r="K83" s="121"/>
      <c r="L83" s="121"/>
      <c r="M83" s="301"/>
      <c r="N83" s="301"/>
      <c r="O83" s="359"/>
      <c r="P83" s="112"/>
      <c r="Q83" s="199"/>
      <c r="R83" s="199"/>
      <c r="S83" s="200"/>
    </row>
    <row r="84" spans="2:86" ht="30.75" customHeight="1" x14ac:dyDescent="0.35">
      <c r="B84" s="343" t="s">
        <v>168</v>
      </c>
      <c r="C84" s="344"/>
      <c r="D84" s="344"/>
      <c r="E84" s="344"/>
      <c r="F84" s="344"/>
      <c r="G84" s="344"/>
      <c r="H84" s="344"/>
      <c r="I84" s="344"/>
      <c r="J84" s="344"/>
      <c r="K84" s="344"/>
      <c r="L84" s="344"/>
      <c r="M84" s="344"/>
      <c r="N84" s="344"/>
      <c r="O84" s="344"/>
      <c r="P84" s="344"/>
      <c r="Q84" s="344"/>
      <c r="R84" s="126"/>
      <c r="S84" s="207"/>
    </row>
    <row r="85" spans="2:86" ht="29.25" customHeight="1" x14ac:dyDescent="0.35">
      <c r="B85" s="343" t="s">
        <v>56</v>
      </c>
      <c r="C85" s="356"/>
      <c r="D85" s="356"/>
      <c r="E85" s="356"/>
      <c r="F85" s="356"/>
      <c r="G85" s="356"/>
      <c r="H85" s="356"/>
      <c r="I85" s="356"/>
      <c r="J85" s="356"/>
      <c r="K85" s="356"/>
      <c r="L85" s="356"/>
      <c r="M85" s="356"/>
      <c r="N85" s="356"/>
      <c r="O85" s="356"/>
      <c r="P85" s="356"/>
      <c r="Q85" s="356"/>
      <c r="R85" s="126"/>
      <c r="S85" s="207"/>
    </row>
    <row r="86" spans="2:86" ht="30" customHeight="1" x14ac:dyDescent="0.35">
      <c r="B86" s="343" t="s">
        <v>41</v>
      </c>
      <c r="C86" s="356"/>
      <c r="D86" s="356"/>
      <c r="E86" s="356"/>
      <c r="F86" s="356"/>
      <c r="G86" s="356"/>
      <c r="H86" s="356"/>
      <c r="I86" s="121"/>
      <c r="J86" s="121"/>
      <c r="K86" s="121"/>
      <c r="L86" s="121"/>
      <c r="M86" s="121"/>
      <c r="N86" s="121"/>
      <c r="O86" s="121"/>
      <c r="P86" s="121"/>
      <c r="Q86" s="121"/>
      <c r="R86" s="121"/>
      <c r="S86" s="122"/>
    </row>
    <row r="87" spans="2:86" ht="30" customHeight="1" thickBot="1" x14ac:dyDescent="0.4">
      <c r="B87" s="175" t="s">
        <v>42</v>
      </c>
      <c r="C87" s="176"/>
      <c r="D87" s="176"/>
      <c r="E87" s="176"/>
      <c r="F87" s="363"/>
      <c r="G87" s="364"/>
      <c r="H87" s="364"/>
      <c r="I87" s="364"/>
      <c r="J87" s="364"/>
      <c r="K87" s="364"/>
      <c r="L87" s="364"/>
      <c r="M87" s="364"/>
      <c r="N87" s="364"/>
      <c r="O87" s="364"/>
      <c r="P87" s="364"/>
      <c r="Q87" s="364"/>
      <c r="R87" s="364"/>
      <c r="S87" s="365"/>
    </row>
    <row r="88" spans="2:86" ht="30" customHeight="1" thickBot="1" x14ac:dyDescent="0.4">
      <c r="B88" s="211" t="s">
        <v>182</v>
      </c>
      <c r="C88" s="212"/>
      <c r="D88" s="212"/>
      <c r="E88" s="212"/>
      <c r="F88" s="212"/>
      <c r="G88" s="212"/>
      <c r="H88" s="212"/>
      <c r="I88" s="212"/>
      <c r="J88" s="212"/>
      <c r="K88" s="212"/>
      <c r="L88" s="212"/>
      <c r="M88" s="212"/>
      <c r="N88" s="212"/>
      <c r="O88" s="212"/>
      <c r="P88" s="212"/>
      <c r="Q88" s="212"/>
      <c r="R88" s="212"/>
      <c r="S88" s="213"/>
    </row>
    <row r="89" spans="2:86" ht="30" customHeight="1" x14ac:dyDescent="0.35">
      <c r="B89" s="116" t="s">
        <v>37</v>
      </c>
      <c r="C89" s="117"/>
      <c r="D89" s="117"/>
      <c r="E89" s="117"/>
      <c r="F89" s="117"/>
      <c r="G89" s="97"/>
      <c r="H89" s="117" t="s">
        <v>39</v>
      </c>
      <c r="I89" s="117"/>
      <c r="J89" s="117"/>
      <c r="K89" s="117"/>
      <c r="L89" s="117"/>
      <c r="M89" s="117" t="s">
        <v>128</v>
      </c>
      <c r="N89" s="117"/>
      <c r="O89" s="117"/>
      <c r="P89" s="98" t="s">
        <v>101</v>
      </c>
      <c r="Q89" s="117" t="s">
        <v>134</v>
      </c>
      <c r="R89" s="117"/>
      <c r="S89" s="360"/>
    </row>
    <row r="90" spans="2:86" ht="30" customHeight="1" x14ac:dyDescent="0.35">
      <c r="B90" s="343" t="s">
        <v>40</v>
      </c>
      <c r="C90" s="356"/>
      <c r="D90" s="356"/>
      <c r="E90" s="356"/>
      <c r="F90" s="356"/>
      <c r="G90" s="121"/>
      <c r="H90" s="121"/>
      <c r="I90" s="121"/>
      <c r="J90" s="121"/>
      <c r="K90" s="121"/>
      <c r="L90" s="121"/>
      <c r="M90" s="121"/>
      <c r="N90" s="121"/>
      <c r="O90" s="121"/>
      <c r="P90" s="113"/>
      <c r="Q90" s="401"/>
      <c r="R90" s="401"/>
      <c r="S90" s="402"/>
    </row>
    <row r="91" spans="2:86" ht="30" customHeight="1" x14ac:dyDescent="0.35">
      <c r="B91" s="343" t="s">
        <v>40</v>
      </c>
      <c r="C91" s="356"/>
      <c r="D91" s="356"/>
      <c r="E91" s="356"/>
      <c r="F91" s="356"/>
      <c r="G91" s="121"/>
      <c r="H91" s="121"/>
      <c r="I91" s="121"/>
      <c r="J91" s="121"/>
      <c r="K91" s="121"/>
      <c r="L91" s="121"/>
      <c r="M91" s="121"/>
      <c r="N91" s="121"/>
      <c r="O91" s="121"/>
      <c r="P91" s="113"/>
      <c r="Q91" s="401"/>
      <c r="R91" s="401"/>
      <c r="S91" s="402"/>
    </row>
    <row r="92" spans="2:86" ht="30" customHeight="1" x14ac:dyDescent="0.35">
      <c r="B92" s="343" t="s">
        <v>169</v>
      </c>
      <c r="C92" s="344"/>
      <c r="D92" s="344"/>
      <c r="E92" s="344"/>
      <c r="F92" s="344"/>
      <c r="G92" s="344"/>
      <c r="H92" s="344"/>
      <c r="I92" s="344"/>
      <c r="J92" s="344"/>
      <c r="K92" s="344"/>
      <c r="L92" s="344"/>
      <c r="M92" s="344"/>
      <c r="N92" s="344"/>
      <c r="O92" s="344"/>
      <c r="P92" s="344"/>
      <c r="Q92" s="344"/>
      <c r="R92" s="126"/>
      <c r="S92" s="207"/>
    </row>
    <row r="93" spans="2:86" ht="29.25" customHeight="1" x14ac:dyDescent="0.35">
      <c r="B93" s="343" t="s">
        <v>56</v>
      </c>
      <c r="C93" s="356"/>
      <c r="D93" s="356"/>
      <c r="E93" s="356"/>
      <c r="F93" s="356"/>
      <c r="G93" s="356"/>
      <c r="H93" s="356"/>
      <c r="I93" s="356"/>
      <c r="J93" s="356"/>
      <c r="K93" s="356"/>
      <c r="L93" s="356"/>
      <c r="M93" s="356"/>
      <c r="N93" s="356"/>
      <c r="O93" s="356"/>
      <c r="P93" s="356"/>
      <c r="Q93" s="356"/>
      <c r="R93" s="126"/>
      <c r="S93" s="207"/>
    </row>
    <row r="94" spans="2:86" s="3" customFormat="1" ht="30" customHeight="1" x14ac:dyDescent="0.35">
      <c r="B94" s="343" t="s">
        <v>41</v>
      </c>
      <c r="C94" s="356"/>
      <c r="D94" s="356"/>
      <c r="E94" s="356"/>
      <c r="F94" s="356"/>
      <c r="G94" s="356"/>
      <c r="H94" s="356"/>
      <c r="I94" s="121"/>
      <c r="J94" s="121"/>
      <c r="K94" s="121"/>
      <c r="L94" s="121"/>
      <c r="M94" s="121"/>
      <c r="N94" s="121"/>
      <c r="O94" s="121"/>
      <c r="P94" s="121"/>
      <c r="Q94" s="121"/>
      <c r="R94" s="121"/>
      <c r="S94" s="122"/>
      <c r="T94" s="5"/>
      <c r="U94" s="31"/>
      <c r="V94" s="5"/>
      <c r="W94" s="5"/>
      <c r="X94" s="50"/>
      <c r="Y94" s="51"/>
      <c r="Z94" s="49"/>
      <c r="AA94" s="49"/>
      <c r="AB94" s="49"/>
      <c r="AC94" s="49"/>
    </row>
    <row r="95" spans="2:86" ht="30" customHeight="1" thickBot="1" x14ac:dyDescent="0.4">
      <c r="B95" s="175" t="s">
        <v>42</v>
      </c>
      <c r="C95" s="176"/>
      <c r="D95" s="176"/>
      <c r="E95" s="176"/>
      <c r="F95" s="363"/>
      <c r="G95" s="364"/>
      <c r="H95" s="364"/>
      <c r="I95" s="364"/>
      <c r="J95" s="364"/>
      <c r="K95" s="364"/>
      <c r="L95" s="364"/>
      <c r="M95" s="364"/>
      <c r="N95" s="364"/>
      <c r="O95" s="364"/>
      <c r="P95" s="364"/>
      <c r="Q95" s="364"/>
      <c r="R95" s="364"/>
      <c r="S95" s="365"/>
    </row>
    <row r="96" spans="2:86" ht="30" customHeight="1" thickBot="1" x14ac:dyDescent="0.4">
      <c r="B96" s="211" t="s">
        <v>172</v>
      </c>
      <c r="C96" s="212"/>
      <c r="D96" s="212"/>
      <c r="E96" s="212"/>
      <c r="F96" s="212"/>
      <c r="G96" s="212"/>
      <c r="H96" s="212"/>
      <c r="I96" s="212"/>
      <c r="J96" s="212"/>
      <c r="K96" s="212"/>
      <c r="L96" s="212"/>
      <c r="M96" s="212"/>
      <c r="N96" s="212"/>
      <c r="O96" s="212"/>
      <c r="P96" s="212"/>
      <c r="Q96" s="212"/>
      <c r="R96" s="212"/>
      <c r="S96" s="213"/>
    </row>
    <row r="97" spans="1:86" s="18" customFormat="1" ht="33.75" customHeight="1" x14ac:dyDescent="0.25">
      <c r="A97" s="19"/>
      <c r="B97" s="99" t="s">
        <v>43</v>
      </c>
      <c r="C97" s="378" t="str">
        <f>IF(E5="","",E5)</f>
        <v/>
      </c>
      <c r="D97" s="379"/>
      <c r="E97" s="379"/>
      <c r="F97" s="379"/>
      <c r="G97" s="379"/>
      <c r="H97" s="380"/>
      <c r="I97" s="382"/>
      <c r="J97" s="383"/>
      <c r="K97" s="383"/>
      <c r="L97" s="383"/>
      <c r="M97" s="383"/>
      <c r="N97" s="383"/>
      <c r="O97" s="383"/>
      <c r="P97" s="383"/>
      <c r="Q97" s="383"/>
      <c r="R97" s="383"/>
      <c r="S97" s="384"/>
      <c r="T97" s="31"/>
      <c r="U97" s="31"/>
      <c r="V97" s="31"/>
      <c r="W97" s="31"/>
      <c r="X97" s="50"/>
      <c r="Y97" s="50"/>
      <c r="Z97" s="50"/>
      <c r="AA97" s="50"/>
      <c r="AB97" s="50"/>
      <c r="AC97" s="50"/>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row>
    <row r="98" spans="1:86" s="18" customFormat="1" ht="33.75" customHeight="1" x14ac:dyDescent="0.25">
      <c r="A98" s="19"/>
      <c r="B98" s="89" t="str">
        <f>IF(O14=B143, "και ο/η", "")</f>
        <v/>
      </c>
      <c r="C98" s="403" t="str">
        <f>IF(O14=B143,P11,"")</f>
        <v/>
      </c>
      <c r="D98" s="404"/>
      <c r="E98" s="404"/>
      <c r="F98" s="404"/>
      <c r="G98" s="404"/>
      <c r="H98" s="405"/>
      <c r="I98" s="90"/>
      <c r="J98" s="91"/>
      <c r="K98" s="91"/>
      <c r="L98" s="91"/>
      <c r="M98" s="91"/>
      <c r="N98" s="91"/>
      <c r="O98" s="91"/>
      <c r="P98" s="91"/>
      <c r="Q98" s="91"/>
      <c r="R98" s="91"/>
      <c r="S98" s="92"/>
      <c r="T98" s="31"/>
      <c r="U98" s="31"/>
      <c r="V98" s="31"/>
      <c r="W98" s="31"/>
      <c r="X98" s="50"/>
      <c r="Y98" s="50"/>
      <c r="Z98" s="50"/>
      <c r="AA98" s="50"/>
      <c r="AB98" s="50"/>
      <c r="AC98" s="50"/>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row>
    <row r="99" spans="1:86" s="20" customFormat="1" ht="128.25" customHeight="1" x14ac:dyDescent="0.25">
      <c r="B99" s="385" t="str">
        <f>IF(M4="Οφειλέτης",B139,IF(M4="Εγγυητής",B136,""))</f>
        <v/>
      </c>
      <c r="C99" s="386"/>
      <c r="D99" s="386"/>
      <c r="E99" s="386"/>
      <c r="F99" s="386"/>
      <c r="G99" s="386"/>
      <c r="H99" s="386"/>
      <c r="I99" s="386"/>
      <c r="J99" s="386"/>
      <c r="K99" s="386"/>
      <c r="L99" s="386"/>
      <c r="M99" s="386"/>
      <c r="N99" s="386"/>
      <c r="O99" s="386"/>
      <c r="P99" s="386"/>
      <c r="Q99" s="386"/>
      <c r="R99" s="386"/>
      <c r="S99" s="387"/>
      <c r="T99" s="40"/>
      <c r="U99" s="40"/>
      <c r="V99" s="40"/>
      <c r="W99" s="40"/>
      <c r="X99" s="75"/>
      <c r="Y99" s="50"/>
      <c r="Z99" s="75"/>
      <c r="AA99" s="75"/>
      <c r="AB99" s="75"/>
      <c r="AC99" s="75"/>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row>
    <row r="100" spans="1:86" s="20" customFormat="1" ht="56.25" customHeight="1" x14ac:dyDescent="0.25">
      <c r="B100" s="282" t="s">
        <v>170</v>
      </c>
      <c r="C100" s="203"/>
      <c r="D100" s="148" t="str">
        <f>IF(E6="","",E6)</f>
        <v/>
      </c>
      <c r="E100" s="148"/>
      <c r="F100" s="201" t="s">
        <v>163</v>
      </c>
      <c r="G100" s="202"/>
      <c r="H100" s="202"/>
      <c r="I100" s="203"/>
      <c r="J100" s="214" t="str">
        <f>IF(E5="","",E5)</f>
        <v/>
      </c>
      <c r="K100" s="215"/>
      <c r="L100" s="215"/>
      <c r="M100" s="215"/>
      <c r="N100" s="215"/>
      <c r="O100" s="215"/>
      <c r="P100" s="123" t="s">
        <v>101</v>
      </c>
      <c r="Q100" s="123"/>
      <c r="R100" s="216"/>
      <c r="S100" s="217"/>
      <c r="T100" s="40"/>
      <c r="U100" s="40"/>
      <c r="V100" s="40"/>
      <c r="W100" s="40"/>
      <c r="X100" s="75"/>
      <c r="Y100" s="50"/>
      <c r="Z100" s="75"/>
      <c r="AA100" s="75"/>
      <c r="AB100" s="75"/>
      <c r="AC100" s="75"/>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row>
    <row r="101" spans="1:86" s="20" customFormat="1" ht="56.25" customHeight="1" thickBot="1" x14ac:dyDescent="0.3">
      <c r="B101" s="347" t="s">
        <v>171</v>
      </c>
      <c r="C101" s="348"/>
      <c r="D101" s="118" t="str">
        <f>IF(O14=B143,F12,"N/A")</f>
        <v>N/A</v>
      </c>
      <c r="E101" s="118"/>
      <c r="F101" s="245" t="s">
        <v>166</v>
      </c>
      <c r="G101" s="246"/>
      <c r="H101" s="246"/>
      <c r="I101" s="348"/>
      <c r="J101" s="352" t="str">
        <f>IF(O14=B143,P11, "N/A")</f>
        <v>N/A</v>
      </c>
      <c r="K101" s="353"/>
      <c r="L101" s="353"/>
      <c r="M101" s="353"/>
      <c r="N101" s="353"/>
      <c r="O101" s="353"/>
      <c r="P101" s="177" t="s">
        <v>101</v>
      </c>
      <c r="Q101" s="177"/>
      <c r="R101" s="130"/>
      <c r="S101" s="131"/>
      <c r="T101" s="40"/>
      <c r="U101" s="40"/>
      <c r="V101" s="40"/>
      <c r="W101" s="40"/>
      <c r="X101" s="75"/>
      <c r="Y101" s="50"/>
      <c r="Z101" s="75"/>
      <c r="AA101" s="75"/>
      <c r="AB101" s="75"/>
      <c r="AC101" s="75"/>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row>
    <row r="102" spans="1:86" s="93" customFormat="1" ht="30" customHeight="1" thickBot="1" x14ac:dyDescent="0.3">
      <c r="B102" s="361"/>
      <c r="C102" s="361"/>
      <c r="D102" s="361"/>
      <c r="E102" s="361"/>
      <c r="F102" s="361"/>
      <c r="G102" s="361"/>
      <c r="H102" s="361"/>
      <c r="I102" s="361"/>
      <c r="J102" s="361"/>
      <c r="K102" s="361"/>
      <c r="L102" s="361"/>
      <c r="M102" s="361"/>
      <c r="N102" s="361"/>
      <c r="O102" s="361"/>
      <c r="P102" s="361"/>
      <c r="Q102" s="361"/>
      <c r="R102" s="361"/>
      <c r="S102" s="361"/>
      <c r="T102" s="94"/>
      <c r="U102" s="94"/>
      <c r="V102" s="94"/>
      <c r="W102" s="94"/>
      <c r="X102" s="95"/>
      <c r="Y102" s="77"/>
      <c r="Z102" s="95"/>
      <c r="AA102" s="95"/>
      <c r="AB102" s="95"/>
      <c r="AC102" s="95"/>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row>
    <row r="103" spans="1:86" s="20" customFormat="1" ht="33.75" customHeight="1" x14ac:dyDescent="0.25">
      <c r="B103" s="350" t="s">
        <v>173</v>
      </c>
      <c r="C103" s="351"/>
      <c r="D103" s="362" t="s">
        <v>175</v>
      </c>
      <c r="E103" s="362"/>
      <c r="F103" s="362"/>
      <c r="G103" s="362"/>
      <c r="H103" s="362"/>
      <c r="I103" s="369"/>
      <c r="J103" s="369"/>
      <c r="K103" s="369"/>
      <c r="L103" s="369"/>
      <c r="M103" s="369"/>
      <c r="N103" s="369"/>
      <c r="O103" s="369"/>
      <c r="P103" s="369"/>
      <c r="Q103" s="369"/>
      <c r="R103" s="369"/>
      <c r="S103" s="370"/>
      <c r="T103" s="40"/>
      <c r="U103" s="40"/>
      <c r="V103" s="40"/>
      <c r="W103" s="40"/>
      <c r="X103" s="75"/>
      <c r="Y103" s="50"/>
      <c r="Z103" s="75"/>
      <c r="AA103" s="75"/>
      <c r="AB103" s="75"/>
      <c r="AC103" s="75"/>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row>
    <row r="104" spans="1:86" s="20" customFormat="1" ht="33.75" customHeight="1" thickBot="1" x14ac:dyDescent="0.3">
      <c r="B104" s="279" t="s">
        <v>174</v>
      </c>
      <c r="C104" s="177"/>
      <c r="D104" s="349" t="s">
        <v>175</v>
      </c>
      <c r="E104" s="349"/>
      <c r="F104" s="349"/>
      <c r="G104" s="349"/>
      <c r="H104" s="349"/>
      <c r="I104" s="204"/>
      <c r="J104" s="204"/>
      <c r="K104" s="204"/>
      <c r="L104" s="204"/>
      <c r="M104" s="204"/>
      <c r="N104" s="204"/>
      <c r="O104" s="204"/>
      <c r="P104" s="204"/>
      <c r="Q104" s="204"/>
      <c r="R104" s="204"/>
      <c r="S104" s="205"/>
      <c r="T104" s="40"/>
      <c r="U104" s="40"/>
      <c r="V104" s="40"/>
      <c r="W104" s="40"/>
      <c r="X104" s="75"/>
      <c r="Y104" s="50"/>
      <c r="Z104" s="75"/>
      <c r="AA104" s="75"/>
      <c r="AB104" s="75"/>
      <c r="AC104" s="75"/>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row>
    <row r="105" spans="1:86" s="20" customFormat="1" ht="27.75" customHeight="1" thickBot="1" x14ac:dyDescent="0.3">
      <c r="B105" s="334"/>
      <c r="C105" s="334"/>
      <c r="D105" s="334"/>
      <c r="E105" s="334"/>
      <c r="F105" s="334"/>
      <c r="G105" s="334"/>
      <c r="H105" s="334"/>
      <c r="I105" s="334"/>
      <c r="J105" s="334"/>
      <c r="K105" s="334"/>
      <c r="L105" s="334"/>
      <c r="M105" s="334"/>
      <c r="N105" s="334"/>
      <c r="O105" s="334"/>
      <c r="P105" s="334"/>
      <c r="Q105" s="334"/>
      <c r="R105" s="334"/>
      <c r="S105" s="334"/>
      <c r="T105" s="40"/>
      <c r="U105" s="40"/>
      <c r="V105" s="40"/>
      <c r="W105" s="40"/>
      <c r="X105" s="75"/>
      <c r="Y105" s="50"/>
      <c r="Z105" s="75"/>
      <c r="AA105" s="75"/>
      <c r="AB105" s="75"/>
      <c r="AC105" s="75"/>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row>
    <row r="106" spans="1:86" s="20" customFormat="1" ht="57.75" customHeight="1" thickBot="1" x14ac:dyDescent="0.3">
      <c r="B106" s="354" t="s">
        <v>146</v>
      </c>
      <c r="C106" s="355"/>
      <c r="D106" s="355"/>
      <c r="E106" s="355"/>
      <c r="F106" s="355"/>
      <c r="G106" s="355"/>
      <c r="H106" s="355"/>
      <c r="I106" s="355"/>
      <c r="J106" s="355"/>
      <c r="K106" s="355"/>
      <c r="L106" s="355"/>
      <c r="M106" s="355"/>
      <c r="N106" s="355"/>
      <c r="O106" s="355"/>
      <c r="P106" s="195" t="s">
        <v>158</v>
      </c>
      <c r="Q106" s="196"/>
      <c r="R106" s="197" t="s">
        <v>123</v>
      </c>
      <c r="S106" s="198"/>
      <c r="T106" s="40"/>
      <c r="U106" s="40"/>
      <c r="V106" s="40"/>
      <c r="W106" s="40"/>
      <c r="X106" s="75"/>
      <c r="Y106" s="50"/>
      <c r="Z106" s="75"/>
      <c r="AA106" s="75"/>
      <c r="AB106" s="75"/>
      <c r="AC106" s="75"/>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row>
    <row r="107" spans="1:86" s="20" customFormat="1" ht="33.75" customHeight="1" thickBot="1" x14ac:dyDescent="0.3">
      <c r="B107" s="388"/>
      <c r="C107" s="388"/>
      <c r="D107" s="388"/>
      <c r="E107" s="388"/>
      <c r="F107" s="388"/>
      <c r="G107" s="388"/>
      <c r="H107" s="388"/>
      <c r="I107" s="388"/>
      <c r="J107" s="388"/>
      <c r="K107" s="388"/>
      <c r="L107" s="388"/>
      <c r="M107" s="388"/>
      <c r="N107" s="388"/>
      <c r="O107" s="388"/>
      <c r="P107" s="388"/>
      <c r="Q107" s="388"/>
      <c r="R107" s="388"/>
      <c r="S107" s="388"/>
      <c r="T107" s="40"/>
      <c r="U107" s="40"/>
      <c r="V107" s="40"/>
      <c r="W107" s="40"/>
      <c r="X107" s="75"/>
      <c r="Y107" s="50"/>
      <c r="Z107" s="75"/>
      <c r="AA107" s="75"/>
      <c r="AB107" s="75"/>
      <c r="AC107" s="75"/>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row>
    <row r="108" spans="1:86" s="20" customFormat="1" ht="33.75" customHeight="1" x14ac:dyDescent="0.25">
      <c r="B108" s="234" t="s">
        <v>113</v>
      </c>
      <c r="C108" s="235"/>
      <c r="D108" s="235"/>
      <c r="E108" s="235"/>
      <c r="F108" s="235"/>
      <c r="G108" s="235"/>
      <c r="H108" s="235"/>
      <c r="I108" s="235"/>
      <c r="J108" s="235"/>
      <c r="K108" s="235"/>
      <c r="L108" s="235"/>
      <c r="M108" s="235"/>
      <c r="N108" s="235"/>
      <c r="O108" s="235"/>
      <c r="P108" s="381">
        <f>F28</f>
        <v>0</v>
      </c>
      <c r="Q108" s="381"/>
      <c r="R108" s="345">
        <f>F28+H28</f>
        <v>0</v>
      </c>
      <c r="S108" s="346"/>
      <c r="T108" s="40"/>
      <c r="U108" s="40"/>
      <c r="V108" s="40"/>
      <c r="W108" s="40"/>
      <c r="X108" s="75"/>
      <c r="Y108" s="50"/>
      <c r="Z108" s="75"/>
      <c r="AA108" s="75"/>
      <c r="AB108" s="75"/>
      <c r="AC108" s="75"/>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row>
    <row r="109" spans="1:86" s="20" customFormat="1" ht="33.75" customHeight="1" x14ac:dyDescent="0.25">
      <c r="B109" s="228" t="s">
        <v>112</v>
      </c>
      <c r="C109" s="229"/>
      <c r="D109" s="229"/>
      <c r="E109" s="229"/>
      <c r="F109" s="229"/>
      <c r="G109" s="229"/>
      <c r="H109" s="229"/>
      <c r="I109" s="229"/>
      <c r="J109" s="229"/>
      <c r="K109" s="229"/>
      <c r="L109" s="229"/>
      <c r="M109" s="229"/>
      <c r="N109" s="229"/>
      <c r="O109" s="229"/>
      <c r="P109" s="226">
        <f>Q28</f>
        <v>0</v>
      </c>
      <c r="Q109" s="226"/>
      <c r="R109" s="230">
        <f>Q28</f>
        <v>0</v>
      </c>
      <c r="S109" s="231"/>
      <c r="T109" s="40"/>
      <c r="U109" s="40"/>
      <c r="V109" s="40"/>
      <c r="W109" s="40"/>
      <c r="X109" s="75"/>
      <c r="Y109" s="50"/>
      <c r="Z109" s="75"/>
      <c r="AA109" s="75"/>
      <c r="AB109" s="75"/>
      <c r="AC109" s="75"/>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row>
    <row r="110" spans="1:86" s="20" customFormat="1" ht="33.75" customHeight="1" x14ac:dyDescent="0.25">
      <c r="B110" s="366" t="s">
        <v>115</v>
      </c>
      <c r="C110" s="367"/>
      <c r="D110" s="367"/>
      <c r="E110" s="367"/>
      <c r="F110" s="367"/>
      <c r="G110" s="367"/>
      <c r="H110" s="367"/>
      <c r="I110" s="367"/>
      <c r="J110" s="367"/>
      <c r="K110" s="367"/>
      <c r="L110" s="367"/>
      <c r="M110" s="367"/>
      <c r="N110" s="367"/>
      <c r="O110" s="367"/>
      <c r="P110" s="368">
        <f>P108-P109</f>
        <v>0</v>
      </c>
      <c r="Q110" s="368"/>
      <c r="R110" s="224">
        <f>R108-R109</f>
        <v>0</v>
      </c>
      <c r="S110" s="225"/>
      <c r="T110" s="40"/>
      <c r="U110" s="40"/>
      <c r="V110" s="40"/>
      <c r="W110" s="40"/>
      <c r="X110" s="75"/>
      <c r="Y110" s="50"/>
      <c r="Z110" s="75"/>
      <c r="AA110" s="75"/>
      <c r="AB110" s="75"/>
      <c r="AC110" s="75"/>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row>
    <row r="111" spans="1:86" s="20" customFormat="1" ht="33.75" customHeight="1" x14ac:dyDescent="0.25">
      <c r="B111" s="228" t="s">
        <v>116</v>
      </c>
      <c r="C111" s="229"/>
      <c r="D111" s="229"/>
      <c r="E111" s="229"/>
      <c r="F111" s="229"/>
      <c r="G111" s="229"/>
      <c r="H111" s="229"/>
      <c r="I111" s="229"/>
      <c r="J111" s="229"/>
      <c r="K111" s="229"/>
      <c r="L111" s="229"/>
      <c r="M111" s="229"/>
      <c r="N111" s="229"/>
      <c r="O111" s="229"/>
      <c r="P111" s="373">
        <f>W46</f>
        <v>0</v>
      </c>
      <c r="Q111" s="373"/>
      <c r="R111" s="374">
        <f>I46</f>
        <v>0</v>
      </c>
      <c r="S111" s="375"/>
      <c r="T111" s="40"/>
      <c r="U111" s="40"/>
      <c r="V111" s="40"/>
      <c r="W111" s="40"/>
      <c r="X111" s="75"/>
      <c r="Y111" s="50"/>
      <c r="Z111" s="75"/>
      <c r="AA111" s="75"/>
      <c r="AB111" s="75"/>
      <c r="AC111" s="75"/>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row>
    <row r="112" spans="1:86" s="20" customFormat="1" ht="33.75" customHeight="1" x14ac:dyDescent="0.25">
      <c r="B112" s="389" t="s">
        <v>135</v>
      </c>
      <c r="C112" s="390"/>
      <c r="D112" s="390"/>
      <c r="E112" s="390"/>
      <c r="F112" s="390"/>
      <c r="G112" s="390"/>
      <c r="H112" s="390"/>
      <c r="I112" s="390"/>
      <c r="J112" s="390"/>
      <c r="K112" s="390"/>
      <c r="L112" s="390"/>
      <c r="M112" s="390"/>
      <c r="N112" s="390"/>
      <c r="O112" s="391"/>
      <c r="P112" s="226">
        <f>P110-P111</f>
        <v>0</v>
      </c>
      <c r="Q112" s="226"/>
      <c r="R112" s="230">
        <f>R110-R111</f>
        <v>0</v>
      </c>
      <c r="S112" s="231"/>
      <c r="T112" s="40"/>
      <c r="U112" s="40"/>
      <c r="V112" s="40"/>
      <c r="W112" s="40"/>
      <c r="X112" s="75"/>
      <c r="Y112" s="50"/>
      <c r="Z112" s="75"/>
      <c r="AA112" s="75"/>
      <c r="AB112" s="75"/>
      <c r="AC112" s="75"/>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row>
    <row r="113" spans="2:86" s="20" customFormat="1" ht="33.75" customHeight="1" thickBot="1" x14ac:dyDescent="0.3">
      <c r="B113" s="392" t="s">
        <v>117</v>
      </c>
      <c r="C113" s="393"/>
      <c r="D113" s="393"/>
      <c r="E113" s="393"/>
      <c r="F113" s="393"/>
      <c r="G113" s="393"/>
      <c r="H113" s="393"/>
      <c r="I113" s="393"/>
      <c r="J113" s="393"/>
      <c r="K113" s="393"/>
      <c r="L113" s="393"/>
      <c r="M113" s="393"/>
      <c r="N113" s="393"/>
      <c r="O113" s="393"/>
      <c r="P113" s="400" t="e">
        <f>P111/P108</f>
        <v>#DIV/0!</v>
      </c>
      <c r="Q113" s="400"/>
      <c r="R113" s="376" t="e">
        <f>R111/R108</f>
        <v>#DIV/0!</v>
      </c>
      <c r="S113" s="377"/>
      <c r="T113" s="40"/>
      <c r="U113" s="40"/>
      <c r="V113" s="40"/>
      <c r="W113" s="40"/>
      <c r="X113" s="75"/>
      <c r="Y113" s="50"/>
      <c r="Z113" s="75"/>
      <c r="AA113" s="75"/>
      <c r="AB113" s="75"/>
      <c r="AC113" s="75"/>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row>
    <row r="114" spans="2:86" s="20" customFormat="1" ht="33.75" customHeight="1" thickBot="1" x14ac:dyDescent="0.3">
      <c r="B114" s="394"/>
      <c r="C114" s="394"/>
      <c r="D114" s="394"/>
      <c r="E114" s="394"/>
      <c r="F114" s="394"/>
      <c r="G114" s="394"/>
      <c r="H114" s="394"/>
      <c r="I114" s="394"/>
      <c r="J114" s="394"/>
      <c r="K114" s="394"/>
      <c r="L114" s="394"/>
      <c r="M114" s="394"/>
      <c r="N114" s="394"/>
      <c r="O114" s="394"/>
      <c r="P114" s="394"/>
      <c r="Q114" s="394"/>
      <c r="R114" s="394"/>
      <c r="S114" s="394"/>
      <c r="T114" s="40"/>
      <c r="U114" s="40"/>
      <c r="V114" s="40"/>
      <c r="W114" s="40"/>
      <c r="X114" s="75"/>
      <c r="Y114" s="50"/>
      <c r="Z114" s="75"/>
      <c r="AA114" s="75"/>
      <c r="AB114" s="75"/>
      <c r="AC114" s="75"/>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row>
    <row r="115" spans="2:86" s="20" customFormat="1" ht="33.75" customHeight="1" x14ac:dyDescent="0.25">
      <c r="B115" s="234" t="s">
        <v>124</v>
      </c>
      <c r="C115" s="235"/>
      <c r="D115" s="235"/>
      <c r="E115" s="235"/>
      <c r="F115" s="235"/>
      <c r="G115" s="235"/>
      <c r="H115" s="235"/>
      <c r="I115" s="235"/>
      <c r="J115" s="235"/>
      <c r="K115" s="235"/>
      <c r="L115" s="235"/>
      <c r="M115" s="235"/>
      <c r="N115" s="235"/>
      <c r="O115" s="235"/>
      <c r="P115" s="381">
        <f>T46</f>
        <v>0</v>
      </c>
      <c r="Q115" s="381"/>
      <c r="R115" s="345">
        <f>U46</f>
        <v>0</v>
      </c>
      <c r="S115" s="346"/>
      <c r="T115" s="40"/>
      <c r="U115" s="40"/>
      <c r="V115" s="40"/>
      <c r="W115" s="40"/>
      <c r="X115" s="75"/>
      <c r="Y115" s="50"/>
      <c r="Z115" s="75"/>
      <c r="AA115" s="75"/>
      <c r="AB115" s="75"/>
      <c r="AC115" s="75"/>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row>
    <row r="116" spans="2:86" s="20" customFormat="1" ht="33.75" customHeight="1" x14ac:dyDescent="0.25">
      <c r="B116" s="228" t="s">
        <v>126</v>
      </c>
      <c r="C116" s="229"/>
      <c r="D116" s="229"/>
      <c r="E116" s="229"/>
      <c r="F116" s="229"/>
      <c r="G116" s="229"/>
      <c r="H116" s="229"/>
      <c r="I116" s="229"/>
      <c r="J116" s="229"/>
      <c r="K116" s="229"/>
      <c r="L116" s="229"/>
      <c r="M116" s="229"/>
      <c r="N116" s="229"/>
      <c r="O116" s="229"/>
      <c r="P116" s="226">
        <f>T63</f>
        <v>0</v>
      </c>
      <c r="Q116" s="226"/>
      <c r="R116" s="230">
        <f>J63</f>
        <v>0</v>
      </c>
      <c r="S116" s="231"/>
      <c r="T116" s="40"/>
      <c r="U116" s="40"/>
      <c r="V116" s="40"/>
      <c r="W116" s="40"/>
      <c r="X116" s="75"/>
      <c r="Y116" s="50"/>
      <c r="Z116" s="75"/>
      <c r="AA116" s="75"/>
      <c r="AB116" s="75"/>
      <c r="AC116" s="75"/>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row>
    <row r="117" spans="2:86" s="20" customFormat="1" ht="33.75" customHeight="1" x14ac:dyDescent="0.25">
      <c r="B117" s="228" t="s">
        <v>127</v>
      </c>
      <c r="C117" s="229"/>
      <c r="D117" s="229"/>
      <c r="E117" s="229"/>
      <c r="F117" s="229"/>
      <c r="G117" s="229"/>
      <c r="H117" s="229"/>
      <c r="I117" s="229"/>
      <c r="J117" s="229"/>
      <c r="K117" s="229"/>
      <c r="L117" s="229"/>
      <c r="M117" s="229"/>
      <c r="N117" s="229"/>
      <c r="O117" s="229"/>
      <c r="P117" s="226">
        <f>U63</f>
        <v>0</v>
      </c>
      <c r="Q117" s="226"/>
      <c r="R117" s="230">
        <f>L63</f>
        <v>0</v>
      </c>
      <c r="S117" s="231"/>
      <c r="T117" s="40"/>
      <c r="U117" s="40"/>
      <c r="V117" s="40"/>
      <c r="W117" s="40"/>
      <c r="X117" s="75"/>
      <c r="Y117" s="50"/>
      <c r="Z117" s="75"/>
      <c r="AA117" s="75"/>
      <c r="AB117" s="75"/>
      <c r="AC117" s="75"/>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row>
    <row r="118" spans="2:86" s="20" customFormat="1" ht="33.75" customHeight="1" x14ac:dyDescent="0.25">
      <c r="B118" s="335" t="s">
        <v>125</v>
      </c>
      <c r="C118" s="336"/>
      <c r="D118" s="336"/>
      <c r="E118" s="336"/>
      <c r="F118" s="336"/>
      <c r="G118" s="336"/>
      <c r="H118" s="336"/>
      <c r="I118" s="336"/>
      <c r="J118" s="336"/>
      <c r="K118" s="336"/>
      <c r="L118" s="336"/>
      <c r="M118" s="336"/>
      <c r="N118" s="336"/>
      <c r="O118" s="337"/>
      <c r="P118" s="341">
        <f>T77</f>
        <v>0</v>
      </c>
      <c r="Q118" s="342"/>
      <c r="R118" s="371">
        <f>J77</f>
        <v>0</v>
      </c>
      <c r="S118" s="372"/>
      <c r="T118" s="40"/>
      <c r="U118" s="40"/>
      <c r="V118" s="40"/>
      <c r="W118" s="40"/>
      <c r="X118" s="75"/>
      <c r="Y118" s="50"/>
      <c r="Z118" s="75"/>
      <c r="AA118" s="75"/>
      <c r="AB118" s="75"/>
      <c r="AC118" s="75"/>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58"/>
      <c r="BY118" s="58"/>
      <c r="BZ118" s="58"/>
      <c r="CA118" s="58"/>
      <c r="CB118" s="58"/>
      <c r="CC118" s="58"/>
      <c r="CD118" s="58"/>
      <c r="CE118" s="58"/>
      <c r="CF118" s="58"/>
      <c r="CG118" s="58"/>
      <c r="CH118" s="58"/>
    </row>
    <row r="119" spans="2:86" s="59" customFormat="1" ht="33.75" customHeight="1" x14ac:dyDescent="0.25">
      <c r="B119" s="338" t="s">
        <v>129</v>
      </c>
      <c r="C119" s="339"/>
      <c r="D119" s="339"/>
      <c r="E119" s="339"/>
      <c r="F119" s="339"/>
      <c r="G119" s="339"/>
      <c r="H119" s="339"/>
      <c r="I119" s="339"/>
      <c r="J119" s="339"/>
      <c r="K119" s="339"/>
      <c r="L119" s="339"/>
      <c r="M119" s="339"/>
      <c r="N119" s="339"/>
      <c r="O119" s="340"/>
      <c r="P119" s="232">
        <f>P116+P118</f>
        <v>0</v>
      </c>
      <c r="Q119" s="233"/>
      <c r="R119" s="396">
        <f>R118+R116</f>
        <v>0</v>
      </c>
      <c r="S119" s="397"/>
      <c r="T119" s="60"/>
      <c r="U119" s="60"/>
      <c r="V119" s="60"/>
      <c r="W119" s="60"/>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row>
    <row r="120" spans="2:86" s="59" customFormat="1" ht="33.75" customHeight="1" x14ac:dyDescent="0.25">
      <c r="B120" s="338" t="s">
        <v>136</v>
      </c>
      <c r="C120" s="339"/>
      <c r="D120" s="339"/>
      <c r="E120" s="339"/>
      <c r="F120" s="339"/>
      <c r="G120" s="339"/>
      <c r="H120" s="339"/>
      <c r="I120" s="339"/>
      <c r="J120" s="339"/>
      <c r="K120" s="339"/>
      <c r="L120" s="339"/>
      <c r="M120" s="339"/>
      <c r="N120" s="339"/>
      <c r="O120" s="340"/>
      <c r="P120" s="232">
        <f>P119-P115</f>
        <v>0</v>
      </c>
      <c r="Q120" s="233"/>
      <c r="R120" s="396">
        <f>R119-R115</f>
        <v>0</v>
      </c>
      <c r="S120" s="397"/>
      <c r="T120" s="60"/>
      <c r="U120" s="60"/>
      <c r="V120" s="60"/>
      <c r="W120" s="60"/>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row>
    <row r="121" spans="2:86" s="59" customFormat="1" ht="33.75" customHeight="1" x14ac:dyDescent="0.25">
      <c r="B121" s="366" t="s">
        <v>143</v>
      </c>
      <c r="C121" s="367"/>
      <c r="D121" s="367"/>
      <c r="E121" s="367"/>
      <c r="F121" s="367"/>
      <c r="G121" s="367"/>
      <c r="H121" s="367"/>
      <c r="I121" s="367"/>
      <c r="J121" s="367"/>
      <c r="K121" s="367"/>
      <c r="L121" s="367"/>
      <c r="M121" s="367"/>
      <c r="N121" s="367"/>
      <c r="O121" s="367"/>
      <c r="P121" s="395" t="e">
        <f>P115/P116</f>
        <v>#DIV/0!</v>
      </c>
      <c r="Q121" s="395"/>
      <c r="R121" s="119" t="e">
        <f>R115/R116</f>
        <v>#DIV/0!</v>
      </c>
      <c r="S121" s="120"/>
      <c r="T121" s="60"/>
      <c r="U121" s="60"/>
      <c r="V121" s="60"/>
      <c r="W121" s="60"/>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row>
    <row r="122" spans="2:86" s="59" customFormat="1" ht="33.75" customHeight="1" x14ac:dyDescent="0.25">
      <c r="B122" s="366" t="s">
        <v>144</v>
      </c>
      <c r="C122" s="367"/>
      <c r="D122" s="367"/>
      <c r="E122" s="367"/>
      <c r="F122" s="367"/>
      <c r="G122" s="367"/>
      <c r="H122" s="367"/>
      <c r="I122" s="367"/>
      <c r="J122" s="367"/>
      <c r="K122" s="367"/>
      <c r="L122" s="367"/>
      <c r="M122" s="367"/>
      <c r="N122" s="367"/>
      <c r="O122" s="367"/>
      <c r="P122" s="395" t="e">
        <f>P115/P117</f>
        <v>#DIV/0!</v>
      </c>
      <c r="Q122" s="395"/>
      <c r="R122" s="119" t="e">
        <f>R115/R117</f>
        <v>#DIV/0!</v>
      </c>
      <c r="S122" s="120"/>
      <c r="T122" s="60"/>
      <c r="U122" s="60"/>
      <c r="V122" s="60"/>
      <c r="W122" s="60"/>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row>
    <row r="123" spans="2:86" s="58" customFormat="1" ht="33.75" customHeight="1" x14ac:dyDescent="0.25">
      <c r="B123" s="228" t="s">
        <v>130</v>
      </c>
      <c r="C123" s="229"/>
      <c r="D123" s="229"/>
      <c r="E123" s="229"/>
      <c r="F123" s="229"/>
      <c r="G123" s="229"/>
      <c r="H123" s="229"/>
      <c r="I123" s="229"/>
      <c r="J123" s="229"/>
      <c r="K123" s="229"/>
      <c r="L123" s="229"/>
      <c r="M123" s="229"/>
      <c r="N123" s="229"/>
      <c r="O123" s="229"/>
      <c r="P123" s="226" t="s">
        <v>122</v>
      </c>
      <c r="Q123" s="226"/>
      <c r="R123" s="226">
        <f>SUMIF(P56:P62,"=Ναι",J56:J62)</f>
        <v>0</v>
      </c>
      <c r="S123" s="227"/>
      <c r="T123" s="75"/>
      <c r="U123" s="75"/>
      <c r="V123" s="75"/>
      <c r="W123" s="75"/>
      <c r="X123" s="75"/>
      <c r="Y123" s="50"/>
      <c r="Z123" s="75"/>
      <c r="AA123" s="75"/>
      <c r="AB123" s="75"/>
      <c r="AC123" s="75"/>
    </row>
    <row r="124" spans="2:86" s="58" customFormat="1" ht="33.75" customHeight="1" x14ac:dyDescent="0.25">
      <c r="B124" s="228" t="s">
        <v>131</v>
      </c>
      <c r="C124" s="229"/>
      <c r="D124" s="229"/>
      <c r="E124" s="229"/>
      <c r="F124" s="229"/>
      <c r="G124" s="229"/>
      <c r="H124" s="229"/>
      <c r="I124" s="229"/>
      <c r="J124" s="229"/>
      <c r="K124" s="229"/>
      <c r="L124" s="229"/>
      <c r="M124" s="229"/>
      <c r="N124" s="229"/>
      <c r="O124" s="229"/>
      <c r="P124" s="226" t="s">
        <v>122</v>
      </c>
      <c r="Q124" s="226"/>
      <c r="R124" s="226">
        <f>SUMIF(P56:P62,"=Ναι",L56:L62)</f>
        <v>0</v>
      </c>
      <c r="S124" s="227"/>
      <c r="T124" s="75"/>
      <c r="U124" s="75"/>
      <c r="V124" s="75"/>
      <c r="W124" s="75"/>
      <c r="X124" s="75"/>
      <c r="Y124" s="50"/>
      <c r="Z124" s="75"/>
      <c r="AA124" s="75"/>
      <c r="AB124" s="75"/>
      <c r="AC124" s="75"/>
    </row>
    <row r="125" spans="2:86" s="21" customFormat="1" ht="33.75" customHeight="1" x14ac:dyDescent="0.25">
      <c r="B125" s="228" t="s">
        <v>132</v>
      </c>
      <c r="C125" s="229"/>
      <c r="D125" s="229"/>
      <c r="E125" s="229"/>
      <c r="F125" s="229"/>
      <c r="G125" s="229"/>
      <c r="H125" s="229"/>
      <c r="I125" s="229"/>
      <c r="J125" s="229"/>
      <c r="K125" s="229"/>
      <c r="L125" s="229"/>
      <c r="M125" s="229"/>
      <c r="N125" s="229"/>
      <c r="O125" s="229"/>
      <c r="P125" s="226" t="s">
        <v>122</v>
      </c>
      <c r="Q125" s="226"/>
      <c r="R125" s="226">
        <f>SUMIF(P56:P62,"=Όχι",J56:J62)</f>
        <v>0</v>
      </c>
      <c r="S125" s="227"/>
      <c r="T125" s="50"/>
      <c r="U125" s="50"/>
      <c r="V125" s="50"/>
      <c r="W125" s="50"/>
      <c r="X125" s="50"/>
      <c r="Y125" s="50"/>
      <c r="Z125" s="50"/>
      <c r="AA125" s="50"/>
      <c r="AB125" s="50"/>
      <c r="AC125" s="50"/>
    </row>
    <row r="126" spans="2:86" s="23" customFormat="1" ht="33.75" customHeight="1" thickBot="1" x14ac:dyDescent="0.3">
      <c r="B126" s="398" t="s">
        <v>133</v>
      </c>
      <c r="C126" s="399"/>
      <c r="D126" s="399"/>
      <c r="E126" s="399"/>
      <c r="F126" s="399"/>
      <c r="G126" s="399"/>
      <c r="H126" s="399"/>
      <c r="I126" s="399"/>
      <c r="J126" s="399"/>
      <c r="K126" s="399"/>
      <c r="L126" s="399"/>
      <c r="M126" s="399"/>
      <c r="N126" s="399"/>
      <c r="O126" s="399"/>
      <c r="P126" s="222" t="s">
        <v>122</v>
      </c>
      <c r="Q126" s="222"/>
      <c r="R126" s="222">
        <f>SUMIF(P56:P62,"=Όχι",L56:L62)</f>
        <v>0</v>
      </c>
      <c r="S126" s="223"/>
      <c r="T126" s="76"/>
      <c r="U126" s="76"/>
      <c r="V126" s="76"/>
      <c r="W126" s="76"/>
      <c r="X126" s="76"/>
      <c r="Y126" s="76"/>
      <c r="Z126" s="76"/>
      <c r="AA126" s="76"/>
      <c r="AB126" s="76"/>
      <c r="AC126" s="76"/>
    </row>
    <row r="127" spans="2:86" s="23" customFormat="1" ht="39.75" customHeight="1" x14ac:dyDescent="0.25">
      <c r="B127" s="114"/>
      <c r="C127" s="114"/>
      <c r="D127" s="114"/>
      <c r="E127" s="114"/>
      <c r="F127" s="114"/>
      <c r="G127" s="114"/>
      <c r="H127" s="114"/>
      <c r="I127" s="114"/>
      <c r="J127" s="114"/>
      <c r="K127" s="114"/>
      <c r="L127" s="114"/>
      <c r="M127" s="114"/>
      <c r="N127" s="114"/>
      <c r="O127" s="114"/>
      <c r="P127" s="114"/>
      <c r="Q127" s="114"/>
      <c r="R127" s="114"/>
      <c r="S127" s="114"/>
      <c r="T127" s="76"/>
      <c r="U127" s="76"/>
      <c r="V127" s="76"/>
      <c r="W127" s="76"/>
      <c r="X127" s="76"/>
      <c r="Y127" s="76"/>
      <c r="Z127" s="76"/>
      <c r="AA127" s="76"/>
      <c r="AB127" s="76"/>
      <c r="AC127" s="76"/>
    </row>
    <row r="128" spans="2:86" s="23" customFormat="1" ht="24" x14ac:dyDescent="0.25">
      <c r="B128" s="136" t="s">
        <v>145</v>
      </c>
      <c r="C128" s="136"/>
      <c r="D128" s="136"/>
      <c r="E128" s="136"/>
      <c r="F128" s="136"/>
      <c r="G128" s="136"/>
      <c r="H128" s="136"/>
      <c r="I128" s="136"/>
      <c r="J128" s="136"/>
      <c r="K128" s="136"/>
      <c r="L128" s="136"/>
      <c r="M128" s="136"/>
      <c r="N128" s="136"/>
      <c r="O128" s="136"/>
      <c r="P128" s="136"/>
      <c r="Q128" s="136"/>
      <c r="R128" s="136"/>
      <c r="S128" s="136"/>
      <c r="T128" s="76"/>
      <c r="U128" s="76"/>
      <c r="V128" s="76"/>
      <c r="W128" s="76"/>
      <c r="X128" s="76"/>
      <c r="Y128" s="76"/>
      <c r="Z128" s="76"/>
      <c r="AA128" s="76"/>
      <c r="AB128" s="76"/>
      <c r="AC128" s="76"/>
    </row>
    <row r="129" spans="2:29" s="23" customFormat="1" ht="23.25" x14ac:dyDescent="0.25">
      <c r="B129" s="174" t="s">
        <v>159</v>
      </c>
      <c r="C129" s="174"/>
      <c r="D129" s="174"/>
      <c r="E129" s="174"/>
      <c r="F129" s="174"/>
      <c r="G129" s="174"/>
      <c r="H129" s="174"/>
      <c r="I129" s="174"/>
      <c r="J129" s="174"/>
      <c r="K129" s="174"/>
      <c r="L129" s="174"/>
      <c r="M129" s="174"/>
      <c r="N129" s="174"/>
      <c r="O129" s="174"/>
      <c r="P129" s="174"/>
      <c r="Q129" s="174"/>
      <c r="R129" s="174"/>
      <c r="S129" s="174"/>
      <c r="T129" s="76"/>
      <c r="U129" s="76"/>
      <c r="V129" s="76"/>
      <c r="W129" s="76"/>
      <c r="X129" s="76"/>
      <c r="Y129" s="76"/>
      <c r="Z129" s="76"/>
      <c r="AA129" s="76"/>
      <c r="AB129" s="76"/>
      <c r="AC129" s="76"/>
    </row>
    <row r="130" spans="2:29" s="23" customFormat="1" ht="54.75" customHeight="1" x14ac:dyDescent="0.25">
      <c r="B130" s="124" t="s">
        <v>160</v>
      </c>
      <c r="C130" s="124"/>
      <c r="D130" s="124"/>
      <c r="E130" s="124"/>
      <c r="F130" s="124"/>
      <c r="G130" s="124"/>
      <c r="H130" s="124"/>
      <c r="I130" s="124"/>
      <c r="J130" s="124"/>
      <c r="K130" s="124"/>
      <c r="L130" s="124"/>
      <c r="M130" s="124"/>
      <c r="N130" s="124"/>
      <c r="O130" s="124"/>
      <c r="P130" s="124"/>
      <c r="Q130" s="124"/>
      <c r="R130" s="124"/>
      <c r="S130" s="124"/>
      <c r="T130" s="76"/>
      <c r="U130" s="76"/>
      <c r="V130" s="76"/>
      <c r="W130" s="76"/>
      <c r="X130" s="76"/>
      <c r="Y130" s="76"/>
      <c r="Z130" s="76"/>
      <c r="AA130" s="76"/>
      <c r="AB130" s="76"/>
      <c r="AC130" s="76"/>
    </row>
    <row r="131" spans="2:29" s="24" customFormat="1" ht="63" customHeight="1" x14ac:dyDescent="0.25">
      <c r="B131" s="124" t="s">
        <v>161</v>
      </c>
      <c r="C131" s="124"/>
      <c r="D131" s="124"/>
      <c r="E131" s="124"/>
      <c r="F131" s="124"/>
      <c r="G131" s="124"/>
      <c r="H131" s="124"/>
      <c r="I131" s="124"/>
      <c r="J131" s="124"/>
      <c r="K131" s="124"/>
      <c r="L131" s="124"/>
      <c r="M131" s="124"/>
      <c r="N131" s="124"/>
      <c r="O131" s="124"/>
      <c r="P131" s="124"/>
      <c r="Q131" s="124"/>
      <c r="R131" s="124"/>
      <c r="S131" s="124"/>
    </row>
    <row r="132" spans="2:29" s="24" customFormat="1" ht="24" x14ac:dyDescent="0.25">
      <c r="B132" s="66"/>
      <c r="C132" s="66"/>
      <c r="D132" s="66"/>
      <c r="E132" s="66"/>
      <c r="F132" s="66"/>
      <c r="G132" s="66"/>
      <c r="H132" s="66"/>
      <c r="I132" s="66"/>
      <c r="J132" s="66"/>
      <c r="K132" s="66"/>
      <c r="L132" s="66"/>
      <c r="M132" s="66"/>
      <c r="N132" s="66"/>
      <c r="O132" s="66"/>
      <c r="P132" s="66"/>
      <c r="Q132" s="66"/>
      <c r="R132" s="66"/>
      <c r="S132" s="66"/>
    </row>
    <row r="133" spans="2:29" s="24" customFormat="1" ht="24" hidden="1" x14ac:dyDescent="0.25">
      <c r="B133" s="66"/>
      <c r="C133" s="66"/>
      <c r="D133" s="66"/>
      <c r="E133" s="66"/>
      <c r="F133" s="66"/>
      <c r="G133" s="66"/>
      <c r="H133" s="66"/>
      <c r="I133" s="66"/>
      <c r="J133" s="66"/>
      <c r="K133" s="66"/>
      <c r="L133" s="66"/>
      <c r="M133" s="66"/>
      <c r="N133" s="66"/>
      <c r="O133" s="66"/>
      <c r="P133" s="66"/>
      <c r="Q133" s="66"/>
      <c r="R133" s="66"/>
      <c r="S133" s="66"/>
    </row>
    <row r="134" spans="2:29" s="24" customFormat="1" ht="24" hidden="1" thickBot="1" x14ac:dyDescent="0.3">
      <c r="B134" s="22"/>
      <c r="C134" s="22"/>
      <c r="D134" s="22"/>
      <c r="E134" s="22"/>
      <c r="F134" s="22"/>
      <c r="G134" s="22"/>
      <c r="H134" s="22"/>
      <c r="I134" s="22"/>
      <c r="J134" s="22"/>
      <c r="K134" s="22"/>
      <c r="L134" s="22"/>
      <c r="M134" s="22"/>
      <c r="N134" s="22"/>
      <c r="O134" s="22"/>
      <c r="P134" s="22"/>
      <c r="Q134" s="22"/>
      <c r="R134" s="22"/>
      <c r="S134" s="22"/>
    </row>
    <row r="135" spans="2:29" s="24" customFormat="1" ht="24" hidden="1" x14ac:dyDescent="0.25">
      <c r="B135" s="149" t="s">
        <v>44</v>
      </c>
      <c r="C135" s="150"/>
      <c r="D135" s="150"/>
      <c r="E135" s="150"/>
      <c r="F135" s="150"/>
      <c r="G135" s="150"/>
      <c r="H135" s="150"/>
      <c r="I135" s="150"/>
      <c r="J135" s="150"/>
      <c r="K135" s="150"/>
      <c r="L135" s="150"/>
      <c r="M135" s="150"/>
      <c r="N135" s="150"/>
      <c r="O135" s="150"/>
      <c r="P135" s="150"/>
      <c r="Q135" s="150"/>
      <c r="R135" s="150"/>
      <c r="S135" s="151"/>
    </row>
    <row r="136" spans="2:29" s="24" customFormat="1" ht="24" hidden="1" thickBot="1" x14ac:dyDescent="0.3">
      <c r="B136" s="145" t="s">
        <v>110</v>
      </c>
      <c r="C136" s="152"/>
      <c r="D136" s="152"/>
      <c r="E136" s="152"/>
      <c r="F136" s="152"/>
      <c r="G136" s="146"/>
      <c r="H136" s="146"/>
      <c r="I136" s="146"/>
      <c r="J136" s="146"/>
      <c r="K136" s="146"/>
      <c r="L136" s="146"/>
      <c r="M136" s="146"/>
      <c r="N136" s="146"/>
      <c r="O136" s="146"/>
      <c r="P136" s="146"/>
      <c r="Q136" s="146"/>
      <c r="R136" s="146"/>
      <c r="S136" s="147"/>
    </row>
    <row r="137" spans="2:29" s="24" customFormat="1" ht="24" hidden="1" thickBot="1" x14ac:dyDescent="0.3"/>
    <row r="138" spans="2:29" s="24" customFormat="1" ht="24.75" hidden="1" thickBot="1" x14ac:dyDescent="0.3">
      <c r="B138" s="142" t="s">
        <v>162</v>
      </c>
      <c r="C138" s="143"/>
      <c r="D138" s="143"/>
      <c r="E138" s="143"/>
      <c r="F138" s="143"/>
      <c r="G138" s="143"/>
      <c r="H138" s="143"/>
      <c r="I138" s="143"/>
      <c r="J138" s="143"/>
      <c r="K138" s="143"/>
      <c r="L138" s="143"/>
      <c r="M138" s="143"/>
      <c r="N138" s="143"/>
      <c r="O138" s="143"/>
      <c r="P138" s="143"/>
      <c r="Q138" s="143"/>
      <c r="R138" s="143"/>
      <c r="S138" s="144"/>
    </row>
    <row r="139" spans="2:29" s="24" customFormat="1" ht="24" hidden="1" thickBot="1" x14ac:dyDescent="0.3">
      <c r="B139" s="145" t="s">
        <v>111</v>
      </c>
      <c r="C139" s="146"/>
      <c r="D139" s="146"/>
      <c r="E139" s="146"/>
      <c r="F139" s="146"/>
      <c r="G139" s="146"/>
      <c r="H139" s="146"/>
      <c r="I139" s="146"/>
      <c r="J139" s="146"/>
      <c r="K139" s="146"/>
      <c r="L139" s="146"/>
      <c r="M139" s="146"/>
      <c r="N139" s="146"/>
      <c r="O139" s="146"/>
      <c r="P139" s="146"/>
      <c r="Q139" s="146"/>
      <c r="R139" s="146"/>
      <c r="S139" s="147"/>
    </row>
    <row r="140" spans="2:29" s="24" customFormat="1" ht="23.25" hidden="1" x14ac:dyDescent="0.25"/>
    <row r="141" spans="2:29" s="24" customFormat="1" ht="24" hidden="1" x14ac:dyDescent="0.25">
      <c r="B141" s="25" t="s">
        <v>47</v>
      </c>
    </row>
    <row r="142" spans="2:29" s="24" customFormat="1" ht="24" hidden="1" thickBot="1" x14ac:dyDescent="0.3">
      <c r="B142" s="22"/>
    </row>
    <row r="143" spans="2:29" s="24" customFormat="1" ht="23.25" hidden="1" x14ac:dyDescent="0.3">
      <c r="B143" s="26" t="s">
        <v>53</v>
      </c>
      <c r="D143" s="86" t="s">
        <v>96</v>
      </c>
    </row>
    <row r="144" spans="2:29" s="24" customFormat="1" ht="24" hidden="1" thickBot="1" x14ac:dyDescent="0.35">
      <c r="B144" s="27" t="s">
        <v>54</v>
      </c>
      <c r="D144" s="86" t="s">
        <v>97</v>
      </c>
    </row>
    <row r="145" spans="2:25" s="24" customFormat="1" ht="24" hidden="1" thickBot="1" x14ac:dyDescent="0.35">
      <c r="B145" s="22" t="s">
        <v>164</v>
      </c>
      <c r="D145" s="86" t="s">
        <v>98</v>
      </c>
    </row>
    <row r="146" spans="2:25" s="24" customFormat="1" ht="23.25" hidden="1" x14ac:dyDescent="0.3">
      <c r="B146" s="28" t="s">
        <v>206</v>
      </c>
      <c r="D146" s="86" t="s">
        <v>100</v>
      </c>
    </row>
    <row r="147" spans="2:25" s="24" customFormat="1" ht="23.25" hidden="1" x14ac:dyDescent="0.3">
      <c r="B147" s="29" t="s">
        <v>75</v>
      </c>
      <c r="D147" s="86" t="s">
        <v>99</v>
      </c>
    </row>
    <row r="148" spans="2:25" s="24" customFormat="1" ht="23.25" hidden="1" x14ac:dyDescent="0.25">
      <c r="B148" s="30" t="s">
        <v>76</v>
      </c>
    </row>
    <row r="149" spans="2:25" s="24" customFormat="1" ht="24" hidden="1" thickBot="1" x14ac:dyDescent="0.3">
      <c r="B149" s="27" t="s">
        <v>46</v>
      </c>
    </row>
    <row r="150" spans="2:25" s="24" customFormat="1" ht="24" hidden="1" thickBot="1" x14ac:dyDescent="0.3">
      <c r="B150" s="22"/>
    </row>
    <row r="151" spans="2:25" s="24" customFormat="1" ht="23.25" hidden="1" x14ac:dyDescent="0.25">
      <c r="B151" s="26" t="s">
        <v>36</v>
      </c>
    </row>
    <row r="152" spans="2:25" s="24" customFormat="1" ht="24" hidden="1" thickBot="1" x14ac:dyDescent="0.3">
      <c r="B152" s="27" t="s">
        <v>48</v>
      </c>
    </row>
    <row r="153" spans="2:25" s="22" customFormat="1" ht="24" hidden="1" thickBot="1" x14ac:dyDescent="0.3">
      <c r="C153" s="24"/>
      <c r="D153" s="24"/>
      <c r="E153" s="24"/>
      <c r="F153" s="24"/>
      <c r="G153" s="24"/>
      <c r="H153" s="24"/>
      <c r="I153" s="24"/>
      <c r="J153" s="24"/>
      <c r="K153" s="24"/>
      <c r="L153" s="24"/>
      <c r="M153" s="24"/>
      <c r="N153" s="24"/>
      <c r="O153" s="24"/>
      <c r="P153" s="24"/>
      <c r="Q153" s="24"/>
      <c r="R153" s="24"/>
      <c r="S153" s="24"/>
    </row>
    <row r="154" spans="2:25" s="86" customFormat="1" ht="23.25" hidden="1" x14ac:dyDescent="0.3">
      <c r="B154" s="26" t="s">
        <v>157</v>
      </c>
      <c r="C154" s="24"/>
      <c r="D154" s="24"/>
      <c r="E154" s="24"/>
      <c r="F154" s="24"/>
      <c r="G154" s="24"/>
      <c r="H154" s="24"/>
      <c r="I154" s="24"/>
      <c r="J154" s="24"/>
      <c r="K154" s="24"/>
      <c r="L154" s="24"/>
      <c r="M154" s="24"/>
      <c r="N154" s="24"/>
      <c r="O154" s="24"/>
      <c r="P154" s="24"/>
      <c r="Q154" s="24"/>
      <c r="R154" s="24"/>
      <c r="S154" s="24"/>
      <c r="U154" s="22"/>
      <c r="X154" s="22"/>
      <c r="Y154" s="85"/>
    </row>
    <row r="155" spans="2:25" s="86" customFormat="1" ht="24" hidden="1" thickBot="1" x14ac:dyDescent="0.35">
      <c r="B155" s="27" t="s">
        <v>45</v>
      </c>
      <c r="C155" s="24"/>
      <c r="D155" s="24"/>
      <c r="E155" s="24"/>
      <c r="F155" s="24"/>
      <c r="G155" s="24"/>
      <c r="H155" s="24"/>
      <c r="I155" s="24"/>
      <c r="J155" s="24"/>
      <c r="K155" s="24"/>
      <c r="L155" s="24"/>
      <c r="M155" s="24"/>
      <c r="N155" s="24"/>
      <c r="O155" s="24"/>
      <c r="P155" s="24"/>
      <c r="Q155" s="24"/>
      <c r="R155" s="24"/>
      <c r="S155" s="24"/>
      <c r="U155" s="22"/>
      <c r="X155" s="22"/>
      <c r="Y155" s="85"/>
    </row>
    <row r="156" spans="2:25" s="86" customFormat="1" ht="23.25" hidden="1" x14ac:dyDescent="0.3">
      <c r="B156" s="22"/>
      <c r="C156" s="22"/>
      <c r="D156" s="24"/>
      <c r="E156" s="24"/>
      <c r="F156" s="24"/>
      <c r="G156" s="24"/>
      <c r="H156" s="24"/>
      <c r="I156" s="24"/>
      <c r="J156" s="24"/>
      <c r="K156" s="24"/>
      <c r="L156" s="24"/>
      <c r="M156" s="24"/>
      <c r="N156" s="24"/>
      <c r="O156" s="24"/>
      <c r="P156" s="24"/>
      <c r="Q156" s="24"/>
      <c r="R156" s="24"/>
      <c r="S156" s="24"/>
      <c r="U156" s="22"/>
      <c r="X156" s="22"/>
      <c r="Y156" s="85"/>
    </row>
    <row r="157" spans="2:25" s="86" customFormat="1" ht="24" hidden="1" thickBot="1" x14ac:dyDescent="0.35">
      <c r="B157" s="22"/>
      <c r="C157" s="24"/>
      <c r="D157" s="24"/>
      <c r="E157" s="24"/>
      <c r="F157" s="24"/>
      <c r="G157" s="24"/>
      <c r="H157" s="24"/>
      <c r="I157" s="24"/>
      <c r="J157" s="24"/>
      <c r="K157" s="24"/>
      <c r="L157" s="24"/>
      <c r="M157" s="24"/>
      <c r="N157" s="24"/>
      <c r="O157" s="24"/>
      <c r="P157" s="24"/>
      <c r="Q157" s="24"/>
      <c r="R157" s="24"/>
      <c r="S157" s="24"/>
      <c r="U157" s="22"/>
      <c r="X157" s="22"/>
      <c r="Y157" s="85"/>
    </row>
    <row r="158" spans="2:25" s="86" customFormat="1" ht="23.25" hidden="1" x14ac:dyDescent="0.3">
      <c r="B158" s="26" t="s">
        <v>52</v>
      </c>
      <c r="C158" s="24"/>
      <c r="D158" s="24"/>
      <c r="E158" s="24"/>
      <c r="F158" s="24"/>
      <c r="G158" s="24"/>
      <c r="H158" s="24"/>
      <c r="I158" s="24"/>
      <c r="J158" s="24"/>
      <c r="K158" s="24"/>
      <c r="L158" s="24"/>
      <c r="M158" s="24"/>
      <c r="N158" s="24"/>
      <c r="O158" s="24"/>
      <c r="P158" s="24"/>
      <c r="Q158" s="24"/>
      <c r="R158" s="24"/>
      <c r="S158" s="24"/>
      <c r="U158" s="22"/>
      <c r="X158" s="22"/>
      <c r="Y158" s="85"/>
    </row>
    <row r="159" spans="2:25" s="86" customFormat="1" ht="23.25" hidden="1" x14ac:dyDescent="0.3">
      <c r="B159" s="30" t="s">
        <v>50</v>
      </c>
      <c r="C159" s="24"/>
      <c r="D159" s="24"/>
      <c r="E159" s="24"/>
      <c r="F159" s="24"/>
      <c r="G159" s="24"/>
      <c r="H159" s="24"/>
      <c r="I159" s="24"/>
      <c r="J159" s="24"/>
      <c r="K159" s="24"/>
      <c r="L159" s="24"/>
      <c r="M159" s="24"/>
      <c r="N159" s="24"/>
      <c r="O159" s="24"/>
      <c r="P159" s="24"/>
      <c r="Q159" s="24"/>
      <c r="R159" s="24"/>
      <c r="S159" s="24"/>
      <c r="U159" s="22"/>
      <c r="X159" s="22"/>
      <c r="Y159" s="85"/>
    </row>
    <row r="160" spans="2:25" s="86" customFormat="1" ht="24" hidden="1" thickBot="1" x14ac:dyDescent="0.35">
      <c r="B160" s="27" t="s">
        <v>49</v>
      </c>
      <c r="C160" s="24"/>
      <c r="D160" s="24"/>
      <c r="E160" s="24"/>
      <c r="F160" s="24"/>
      <c r="G160" s="24"/>
      <c r="H160" s="24"/>
      <c r="I160" s="24"/>
      <c r="J160" s="24"/>
      <c r="K160" s="24"/>
      <c r="L160" s="24"/>
      <c r="M160" s="24"/>
      <c r="N160" s="24"/>
      <c r="O160" s="24"/>
      <c r="P160" s="24"/>
      <c r="Q160" s="24"/>
      <c r="R160" s="24"/>
      <c r="S160" s="24"/>
      <c r="U160" s="22"/>
      <c r="X160" s="22"/>
      <c r="Y160" s="85"/>
    </row>
    <row r="161" spans="2:25" s="86" customFormat="1" ht="23.25" hidden="1" x14ac:dyDescent="0.3">
      <c r="B161" s="24"/>
      <c r="C161" s="24"/>
      <c r="D161" s="24"/>
      <c r="E161" s="24"/>
      <c r="F161" s="24"/>
      <c r="G161" s="24"/>
      <c r="H161" s="24"/>
      <c r="I161" s="24"/>
      <c r="J161" s="24"/>
      <c r="K161" s="24"/>
      <c r="L161" s="24"/>
      <c r="M161" s="24"/>
      <c r="N161" s="24"/>
      <c r="O161" s="24"/>
      <c r="P161" s="24"/>
      <c r="Q161" s="24"/>
      <c r="R161" s="24"/>
      <c r="S161" s="24"/>
      <c r="U161" s="22"/>
      <c r="X161" s="22"/>
      <c r="Y161" s="85"/>
    </row>
    <row r="162" spans="2:25" s="86" customFormat="1" ht="23.25" hidden="1" x14ac:dyDescent="0.3">
      <c r="B162" s="22" t="s">
        <v>67</v>
      </c>
      <c r="C162" s="22"/>
      <c r="D162" s="22"/>
      <c r="E162" s="22"/>
      <c r="F162" s="22"/>
      <c r="G162" s="22"/>
      <c r="H162" s="22"/>
      <c r="I162" s="22"/>
      <c r="J162" s="22"/>
      <c r="K162" s="22"/>
      <c r="L162" s="22"/>
      <c r="M162" s="22"/>
      <c r="N162" s="22"/>
      <c r="O162" s="22"/>
      <c r="P162" s="22"/>
      <c r="Q162" s="22"/>
      <c r="R162" s="22"/>
      <c r="S162" s="22"/>
      <c r="U162" s="22"/>
      <c r="X162" s="22"/>
      <c r="Y162" s="85"/>
    </row>
    <row r="163" spans="2:25" s="86" customFormat="1" ht="23.25" hidden="1" x14ac:dyDescent="0.3">
      <c r="B163" s="22" t="s">
        <v>68</v>
      </c>
      <c r="U163" s="22"/>
      <c r="X163" s="22"/>
      <c r="Y163" s="85"/>
    </row>
    <row r="164" spans="2:25" s="86" customFormat="1" ht="23.25" hidden="1" x14ac:dyDescent="0.3">
      <c r="B164" s="22" t="s">
        <v>69</v>
      </c>
      <c r="U164" s="22"/>
      <c r="X164" s="22"/>
      <c r="Y164" s="85"/>
    </row>
    <row r="165" spans="2:25" s="86" customFormat="1" ht="46.5" hidden="1" x14ac:dyDescent="0.3">
      <c r="B165" s="87" t="s">
        <v>70</v>
      </c>
      <c r="U165" s="22"/>
      <c r="X165" s="22"/>
      <c r="Y165" s="85"/>
    </row>
    <row r="166" spans="2:25" s="86" customFormat="1" ht="23.25" hidden="1" x14ac:dyDescent="0.3">
      <c r="B166" s="22" t="s">
        <v>71</v>
      </c>
      <c r="U166" s="22"/>
      <c r="X166" s="22"/>
      <c r="Y166" s="85"/>
    </row>
    <row r="167" spans="2:25" s="86" customFormat="1" ht="23.25" hidden="1" x14ac:dyDescent="0.3">
      <c r="B167" s="22" t="s">
        <v>72</v>
      </c>
      <c r="U167" s="22"/>
      <c r="X167" s="22"/>
      <c r="Y167" s="85"/>
    </row>
    <row r="168" spans="2:25" s="86" customFormat="1" ht="23.25" hidden="1" x14ac:dyDescent="0.3">
      <c r="B168" s="22" t="s">
        <v>167</v>
      </c>
      <c r="U168" s="22"/>
      <c r="X168" s="22"/>
      <c r="Y168" s="85"/>
    </row>
    <row r="169" spans="2:25" s="86" customFormat="1" ht="23.25" hidden="1" x14ac:dyDescent="0.3">
      <c r="B169" s="85" t="s">
        <v>109</v>
      </c>
      <c r="U169" s="22"/>
      <c r="X169" s="22"/>
      <c r="Y169" s="85"/>
    </row>
    <row r="170" spans="2:25" s="86" customFormat="1" ht="23.25" hidden="1" x14ac:dyDescent="0.3">
      <c r="B170" s="22" t="s">
        <v>105</v>
      </c>
      <c r="U170" s="22"/>
      <c r="X170" s="22"/>
      <c r="Y170" s="85"/>
    </row>
    <row r="171" spans="2:25" s="86" customFormat="1" ht="23.25" hidden="1" x14ac:dyDescent="0.3">
      <c r="B171" s="22" t="s">
        <v>106</v>
      </c>
      <c r="U171" s="22"/>
      <c r="X171" s="22"/>
      <c r="Y171" s="85"/>
    </row>
    <row r="172" spans="2:25" s="86" customFormat="1" ht="23.25" hidden="1" x14ac:dyDescent="0.3">
      <c r="B172" s="22" t="s">
        <v>74</v>
      </c>
      <c r="U172" s="22"/>
      <c r="X172" s="22"/>
      <c r="Y172" s="85"/>
    </row>
    <row r="173" spans="2:25" s="86" customFormat="1" ht="23.25" hidden="1" x14ac:dyDescent="0.3">
      <c r="B173" s="22" t="s">
        <v>73</v>
      </c>
      <c r="U173" s="22"/>
      <c r="X173" s="22"/>
      <c r="Y173" s="85"/>
    </row>
    <row r="174" spans="2:25" s="86" customFormat="1" ht="23.25" hidden="1" x14ac:dyDescent="0.3">
      <c r="U174" s="22"/>
      <c r="X174" s="22"/>
      <c r="Y174" s="85"/>
    </row>
    <row r="175" spans="2:25" s="86" customFormat="1" ht="23.25" hidden="1" x14ac:dyDescent="0.3">
      <c r="U175" s="22"/>
      <c r="X175" s="22"/>
      <c r="Y175" s="85"/>
    </row>
    <row r="176" spans="2:25" s="86" customFormat="1" ht="23.25" hidden="1" x14ac:dyDescent="0.3">
      <c r="B176" s="22" t="s">
        <v>150</v>
      </c>
      <c r="U176" s="22"/>
      <c r="X176" s="22"/>
      <c r="Y176" s="85"/>
    </row>
    <row r="177" spans="2:25" s="86" customFormat="1" ht="23.25" hidden="1" x14ac:dyDescent="0.3">
      <c r="B177" s="22" t="s">
        <v>77</v>
      </c>
      <c r="U177" s="22"/>
      <c r="X177" s="22"/>
      <c r="Y177" s="85"/>
    </row>
    <row r="178" spans="2:25" s="86" customFormat="1" ht="23.25" hidden="1" x14ac:dyDescent="0.3">
      <c r="B178" s="22" t="s">
        <v>78</v>
      </c>
      <c r="U178" s="22"/>
      <c r="X178" s="22"/>
      <c r="Y178" s="85"/>
    </row>
    <row r="179" spans="2:25" s="86" customFormat="1" ht="23.25" hidden="1" x14ac:dyDescent="0.3">
      <c r="B179" s="22" t="s">
        <v>79</v>
      </c>
      <c r="U179" s="22"/>
      <c r="X179" s="22"/>
      <c r="Y179" s="85"/>
    </row>
    <row r="180" spans="2:25" s="86" customFormat="1" ht="23.25" hidden="1" x14ac:dyDescent="0.3">
      <c r="B180" s="22" t="s">
        <v>80</v>
      </c>
      <c r="U180" s="22"/>
      <c r="X180" s="22"/>
      <c r="Y180" s="85"/>
    </row>
    <row r="181" spans="2:25" s="22" customFormat="1" ht="23.25" hidden="1" x14ac:dyDescent="0.3">
      <c r="B181" s="22" t="s">
        <v>83</v>
      </c>
      <c r="C181" s="86"/>
      <c r="D181" s="86"/>
      <c r="E181" s="86"/>
      <c r="F181" s="86"/>
      <c r="G181" s="86"/>
      <c r="H181" s="86"/>
      <c r="I181" s="86"/>
      <c r="J181" s="86"/>
      <c r="K181" s="86"/>
      <c r="L181" s="86"/>
      <c r="M181" s="86"/>
      <c r="N181" s="86"/>
      <c r="O181" s="86"/>
      <c r="P181" s="86"/>
      <c r="Q181" s="86"/>
      <c r="R181" s="86"/>
      <c r="S181" s="86"/>
    </row>
    <row r="182" spans="2:25" s="22" customFormat="1" ht="23.25" hidden="1" x14ac:dyDescent="0.3">
      <c r="B182" s="22" t="s">
        <v>81</v>
      </c>
      <c r="C182" s="86"/>
      <c r="D182" s="86"/>
      <c r="E182" s="86"/>
      <c r="F182" s="86"/>
      <c r="G182" s="86"/>
      <c r="H182" s="86"/>
      <c r="I182" s="86"/>
      <c r="J182" s="86"/>
      <c r="K182" s="86"/>
      <c r="L182" s="86"/>
      <c r="M182" s="86"/>
      <c r="N182" s="86"/>
      <c r="O182" s="86"/>
      <c r="P182" s="86"/>
      <c r="Q182" s="86"/>
      <c r="R182" s="86"/>
      <c r="S182" s="86"/>
    </row>
    <row r="183" spans="2:25" s="22" customFormat="1" ht="23.25" hidden="1" x14ac:dyDescent="0.3">
      <c r="B183" s="22" t="s">
        <v>82</v>
      </c>
      <c r="C183" s="86"/>
      <c r="D183" s="86"/>
      <c r="E183" s="86"/>
      <c r="F183" s="86"/>
      <c r="G183" s="86"/>
      <c r="H183" s="86"/>
      <c r="I183" s="86"/>
      <c r="J183" s="86"/>
      <c r="K183" s="86"/>
      <c r="L183" s="86"/>
      <c r="M183" s="86"/>
      <c r="N183" s="86"/>
      <c r="O183" s="86"/>
      <c r="P183" s="86"/>
      <c r="Q183" s="86"/>
      <c r="R183" s="86"/>
      <c r="S183" s="86"/>
    </row>
    <row r="184" spans="2:25" s="22" customFormat="1" ht="23.25" hidden="1" x14ac:dyDescent="0.3">
      <c r="B184" s="22" t="s">
        <v>84</v>
      </c>
      <c r="C184" s="86"/>
      <c r="D184" s="86"/>
      <c r="E184" s="86"/>
      <c r="F184" s="86"/>
      <c r="G184" s="86"/>
      <c r="H184" s="86"/>
      <c r="I184" s="86"/>
      <c r="J184" s="86"/>
      <c r="K184" s="86"/>
      <c r="L184" s="86"/>
      <c r="M184" s="86"/>
      <c r="N184" s="86"/>
      <c r="O184" s="86"/>
      <c r="P184" s="86"/>
      <c r="Q184" s="86"/>
      <c r="R184" s="86"/>
      <c r="S184" s="86"/>
    </row>
    <row r="185" spans="2:25" s="22" customFormat="1" ht="23.25" hidden="1" x14ac:dyDescent="0.3">
      <c r="B185" s="22" t="s">
        <v>85</v>
      </c>
      <c r="C185" s="86"/>
      <c r="D185" s="86"/>
      <c r="E185" s="86"/>
      <c r="F185" s="86"/>
      <c r="G185" s="86"/>
      <c r="H185" s="86"/>
      <c r="I185" s="86"/>
      <c r="J185" s="86"/>
      <c r="K185" s="86"/>
      <c r="L185" s="86"/>
      <c r="M185" s="86"/>
      <c r="N185" s="86"/>
      <c r="O185" s="86"/>
      <c r="P185" s="86"/>
      <c r="Q185" s="86"/>
      <c r="R185" s="86"/>
      <c r="S185" s="86"/>
    </row>
    <row r="186" spans="2:25" s="22" customFormat="1" ht="23.25" hidden="1" x14ac:dyDescent="0.3">
      <c r="B186" s="22" t="s">
        <v>103</v>
      </c>
      <c r="C186" s="86"/>
      <c r="D186" s="86"/>
      <c r="E186" s="86"/>
      <c r="F186" s="86"/>
      <c r="G186" s="86"/>
      <c r="H186" s="86"/>
      <c r="I186" s="86"/>
      <c r="J186" s="86"/>
      <c r="K186" s="86"/>
      <c r="L186" s="86"/>
      <c r="M186" s="86"/>
      <c r="N186" s="86"/>
      <c r="O186" s="86"/>
      <c r="P186" s="86"/>
      <c r="Q186" s="86"/>
      <c r="R186" s="86"/>
      <c r="S186" s="86"/>
    </row>
    <row r="187" spans="2:25" s="22" customFormat="1" ht="23.25" hidden="1" x14ac:dyDescent="0.3">
      <c r="B187" s="22" t="s">
        <v>86</v>
      </c>
      <c r="C187" s="86"/>
      <c r="D187" s="86"/>
      <c r="E187" s="86"/>
      <c r="F187" s="86"/>
      <c r="G187" s="86"/>
      <c r="H187" s="86"/>
      <c r="I187" s="86"/>
      <c r="J187" s="86"/>
      <c r="K187" s="86"/>
      <c r="L187" s="86"/>
      <c r="M187" s="86"/>
      <c r="N187" s="86"/>
      <c r="O187" s="86"/>
      <c r="P187" s="86"/>
      <c r="Q187" s="86"/>
      <c r="R187" s="86"/>
      <c r="S187" s="86"/>
    </row>
    <row r="188" spans="2:25" s="22" customFormat="1" ht="23.25" hidden="1" x14ac:dyDescent="0.3">
      <c r="B188" s="22" t="s">
        <v>151</v>
      </c>
      <c r="C188" s="86"/>
      <c r="D188" s="86"/>
      <c r="E188" s="86"/>
      <c r="F188" s="86"/>
      <c r="G188" s="86"/>
      <c r="H188" s="86"/>
      <c r="I188" s="86"/>
      <c r="J188" s="86"/>
      <c r="K188" s="86"/>
      <c r="L188" s="86"/>
      <c r="M188" s="86"/>
      <c r="N188" s="86"/>
      <c r="O188" s="86"/>
      <c r="P188" s="86"/>
      <c r="Q188" s="86"/>
      <c r="R188" s="86"/>
      <c r="S188" s="86"/>
    </row>
    <row r="189" spans="2:25" s="22" customFormat="1" ht="23.25" hidden="1" x14ac:dyDescent="0.3">
      <c r="B189" s="88" t="s">
        <v>87</v>
      </c>
      <c r="C189" s="86"/>
      <c r="D189" s="86"/>
      <c r="E189" s="86"/>
      <c r="F189" s="86"/>
      <c r="G189" s="86"/>
      <c r="H189" s="86"/>
      <c r="I189" s="86"/>
      <c r="J189" s="86"/>
      <c r="K189" s="86"/>
      <c r="L189" s="86"/>
      <c r="M189" s="86"/>
      <c r="N189" s="86"/>
      <c r="O189" s="86"/>
      <c r="P189" s="86"/>
      <c r="Q189" s="86"/>
      <c r="R189" s="86"/>
      <c r="S189" s="86"/>
    </row>
    <row r="190" spans="2:25" s="22" customFormat="1" ht="23.25" hidden="1" x14ac:dyDescent="0.25">
      <c r="B190" s="137"/>
      <c r="C190" s="137"/>
      <c r="D190" s="137"/>
      <c r="E190" s="137"/>
      <c r="F190" s="137"/>
      <c r="G190" s="137"/>
      <c r="H190" s="137"/>
      <c r="I190" s="137"/>
      <c r="J190" s="137"/>
      <c r="K190" s="137"/>
      <c r="L190" s="137"/>
      <c r="M190" s="137"/>
      <c r="N190" s="137"/>
      <c r="O190" s="137"/>
      <c r="P190" s="137"/>
      <c r="Q190" s="137"/>
      <c r="R190" s="137"/>
      <c r="S190" s="137"/>
    </row>
    <row r="191" spans="2:25" s="22" customFormat="1" ht="23.25" hidden="1" x14ac:dyDescent="0.25">
      <c r="B191" s="22" t="s">
        <v>205</v>
      </c>
    </row>
    <row r="192" spans="2:25" s="22" customFormat="1" ht="23.25" hidden="1" x14ac:dyDescent="0.25">
      <c r="B192" s="85" t="s">
        <v>153</v>
      </c>
    </row>
    <row r="193" spans="2:2" s="22" customFormat="1" ht="23.25" hidden="1" x14ac:dyDescent="0.25">
      <c r="B193" s="22" t="s">
        <v>154</v>
      </c>
    </row>
    <row r="194" spans="2:2" s="22" customFormat="1" ht="23.25" hidden="1" x14ac:dyDescent="0.25">
      <c r="B194" s="22" t="s">
        <v>155</v>
      </c>
    </row>
    <row r="195" spans="2:2" s="22" customFormat="1" ht="23.25" hidden="1" x14ac:dyDescent="0.25"/>
    <row r="196" spans="2:2" s="22" customFormat="1" ht="23.25" hidden="1" x14ac:dyDescent="0.25"/>
    <row r="197" spans="2:2" s="22" customFormat="1" ht="23.25" hidden="1" x14ac:dyDescent="0.25"/>
    <row r="198" spans="2:2" s="22" customFormat="1" ht="23.25" hidden="1" x14ac:dyDescent="0.25"/>
    <row r="199" spans="2:2" s="22" customFormat="1" ht="23.25" hidden="1" x14ac:dyDescent="0.25"/>
    <row r="200" spans="2:2" s="22" customFormat="1" ht="23.25" hidden="1" x14ac:dyDescent="0.25"/>
    <row r="201" spans="2:2" s="22" customFormat="1" ht="23.25" hidden="1" x14ac:dyDescent="0.25"/>
    <row r="202" spans="2:2" s="22" customFormat="1" ht="23.25" hidden="1" x14ac:dyDescent="0.25"/>
    <row r="203" spans="2:2" s="22" customFormat="1" ht="23.25" hidden="1" x14ac:dyDescent="0.25"/>
    <row r="204" spans="2:2" s="22" customFormat="1" ht="23.25" hidden="1" x14ac:dyDescent="0.25"/>
    <row r="205" spans="2:2" s="22" customFormat="1" ht="23.25" hidden="1" x14ac:dyDescent="0.25"/>
    <row r="206" spans="2:2" s="22" customFormat="1" ht="23.25" hidden="1" x14ac:dyDescent="0.25"/>
    <row r="207" spans="2:2" s="22" customFormat="1" ht="23.25" hidden="1" x14ac:dyDescent="0.25"/>
    <row r="208" spans="2:2" s="22" customFormat="1" ht="23.25" hidden="1" x14ac:dyDescent="0.25"/>
    <row r="209" s="22" customFormat="1" ht="23.25" hidden="1" x14ac:dyDescent="0.25"/>
    <row r="210" s="22" customFormat="1" ht="23.25" hidden="1" x14ac:dyDescent="0.25"/>
    <row r="211" s="22" customFormat="1" ht="23.25" hidden="1" x14ac:dyDescent="0.25"/>
    <row r="212" s="22" customFormat="1" ht="23.25" hidden="1" x14ac:dyDescent="0.25"/>
    <row r="213" s="22" customFormat="1" ht="23.25" hidden="1" x14ac:dyDescent="0.25"/>
    <row r="214" s="22" customFormat="1" ht="23.25" hidden="1" x14ac:dyDescent="0.25"/>
    <row r="215" s="22" customFormat="1" ht="23.25" hidden="1" x14ac:dyDescent="0.25"/>
    <row r="216" s="22" customFormat="1" ht="23.25" hidden="1" x14ac:dyDescent="0.25"/>
    <row r="217" s="22" customFormat="1" ht="23.25" hidden="1" x14ac:dyDescent="0.25"/>
    <row r="218" s="22" customFormat="1" ht="23.25" hidden="1" x14ac:dyDescent="0.25"/>
    <row r="219" s="22" customFormat="1" ht="23.25" hidden="1" x14ac:dyDescent="0.25"/>
    <row r="220" s="22" customFormat="1" ht="23.25" hidden="1" x14ac:dyDescent="0.25"/>
    <row r="221" s="22" customFormat="1" ht="23.25" hidden="1" x14ac:dyDescent="0.25"/>
    <row r="222" s="22" customFormat="1" ht="23.25" hidden="1" x14ac:dyDescent="0.25"/>
    <row r="223" s="22" customFormat="1" ht="23.25" hidden="1" x14ac:dyDescent="0.25"/>
    <row r="224" s="22" customFormat="1" ht="23.25" hidden="1" x14ac:dyDescent="0.25"/>
    <row r="225" spans="2:29" s="22" customFormat="1" ht="23.25" hidden="1" x14ac:dyDescent="0.25"/>
    <row r="226" spans="2:29" s="22" customFormat="1" ht="23.25" hidden="1" x14ac:dyDescent="0.25"/>
    <row r="227" spans="2:29" s="21" customFormat="1" ht="23.25" hidden="1" x14ac:dyDescent="0.25">
      <c r="B227" s="22"/>
      <c r="C227" s="22"/>
      <c r="D227" s="22"/>
      <c r="E227" s="22"/>
      <c r="F227" s="22"/>
      <c r="G227" s="22"/>
      <c r="H227" s="22"/>
      <c r="I227" s="22"/>
      <c r="J227" s="22"/>
      <c r="K227" s="22"/>
      <c r="L227" s="22"/>
      <c r="M227" s="22"/>
      <c r="N227" s="22"/>
      <c r="O227" s="22"/>
      <c r="P227" s="22"/>
      <c r="Q227" s="22"/>
      <c r="R227" s="22"/>
      <c r="S227" s="22"/>
      <c r="T227" s="50"/>
      <c r="U227" s="50"/>
      <c r="V227" s="50"/>
      <c r="W227" s="50"/>
      <c r="X227" s="50"/>
      <c r="Y227" s="50"/>
      <c r="Z227" s="50"/>
      <c r="AA227" s="50"/>
      <c r="AB227" s="50"/>
      <c r="AC227" s="50"/>
    </row>
    <row r="228" spans="2:29" s="21" customFormat="1" ht="23.25" hidden="1" x14ac:dyDescent="0.25">
      <c r="B228" s="22"/>
      <c r="C228" s="22"/>
      <c r="D228" s="22"/>
      <c r="E228" s="22"/>
      <c r="F228" s="22"/>
      <c r="G228" s="22"/>
      <c r="H228" s="22"/>
      <c r="I228" s="22"/>
      <c r="J228" s="22"/>
      <c r="K228" s="22"/>
      <c r="L228" s="22"/>
      <c r="M228" s="22"/>
      <c r="N228" s="22"/>
      <c r="O228" s="22"/>
      <c r="P228" s="22"/>
      <c r="Q228" s="22"/>
      <c r="R228" s="22"/>
      <c r="S228" s="22"/>
      <c r="T228" s="50"/>
      <c r="U228" s="50"/>
      <c r="V228" s="50"/>
      <c r="W228" s="50"/>
      <c r="X228" s="50"/>
      <c r="Y228" s="50"/>
      <c r="Z228" s="50"/>
      <c r="AA228" s="50"/>
      <c r="AB228" s="50"/>
      <c r="AC228" s="50"/>
    </row>
    <row r="229" spans="2:29" s="21" customFormat="1" ht="23.25" hidden="1" x14ac:dyDescent="0.25">
      <c r="B229" s="22"/>
      <c r="C229" s="22"/>
      <c r="D229" s="22"/>
      <c r="E229" s="22"/>
      <c r="F229" s="22"/>
      <c r="G229" s="22"/>
      <c r="H229" s="22"/>
      <c r="I229" s="22"/>
      <c r="J229" s="22"/>
      <c r="K229" s="22"/>
      <c r="L229" s="22"/>
      <c r="M229" s="22"/>
      <c r="N229" s="22"/>
      <c r="O229" s="22"/>
      <c r="P229" s="22"/>
      <c r="Q229" s="22"/>
      <c r="R229" s="22"/>
      <c r="S229" s="22"/>
      <c r="T229" s="50"/>
      <c r="U229" s="50"/>
      <c r="V229" s="50"/>
      <c r="W229" s="50"/>
      <c r="X229" s="50"/>
      <c r="Y229" s="50"/>
      <c r="Z229" s="50"/>
      <c r="AA229" s="50"/>
      <c r="AB229" s="50"/>
      <c r="AC229" s="50"/>
    </row>
    <row r="230" spans="2:29" s="21" customFormat="1" ht="23.25" hidden="1" x14ac:dyDescent="0.25">
      <c r="B230" s="22"/>
      <c r="C230" s="22"/>
      <c r="D230" s="22"/>
      <c r="E230" s="22"/>
      <c r="F230" s="22"/>
      <c r="G230" s="22"/>
      <c r="H230" s="22"/>
      <c r="I230" s="22"/>
      <c r="J230" s="22"/>
      <c r="K230" s="22"/>
      <c r="L230" s="22"/>
      <c r="M230" s="22"/>
      <c r="N230" s="22"/>
      <c r="O230" s="22"/>
      <c r="P230" s="22"/>
      <c r="Q230" s="22"/>
      <c r="R230" s="22"/>
      <c r="S230" s="22"/>
      <c r="T230" s="50"/>
      <c r="U230" s="50"/>
      <c r="V230" s="50"/>
      <c r="W230" s="50"/>
      <c r="X230" s="50"/>
      <c r="Y230" s="50"/>
      <c r="Z230" s="50"/>
      <c r="AA230" s="50"/>
      <c r="AB230" s="50"/>
      <c r="AC230" s="50"/>
    </row>
    <row r="231" spans="2:29" s="21" customFormat="1" ht="23.25" hidden="1" x14ac:dyDescent="0.25">
      <c r="B231" s="22"/>
      <c r="C231" s="22"/>
      <c r="D231" s="22"/>
      <c r="E231" s="22"/>
      <c r="F231" s="22"/>
      <c r="G231" s="22"/>
      <c r="H231" s="22"/>
      <c r="I231" s="22"/>
      <c r="J231" s="22"/>
      <c r="K231" s="22"/>
      <c r="L231" s="22"/>
      <c r="M231" s="22"/>
      <c r="N231" s="22"/>
      <c r="O231" s="22"/>
      <c r="P231" s="22"/>
      <c r="Q231" s="22"/>
      <c r="R231" s="22"/>
      <c r="S231" s="22"/>
      <c r="T231" s="50"/>
      <c r="U231" s="50"/>
      <c r="V231" s="50"/>
      <c r="W231" s="50"/>
      <c r="X231" s="50"/>
      <c r="Y231" s="50"/>
      <c r="Z231" s="50"/>
      <c r="AA231" s="50"/>
      <c r="AB231" s="50"/>
      <c r="AC231" s="50"/>
    </row>
    <row r="232" spans="2:29" s="3" customFormat="1" ht="23.25" hidden="1" x14ac:dyDescent="0.35">
      <c r="B232" s="22"/>
      <c r="C232" s="22"/>
      <c r="D232" s="22"/>
      <c r="E232" s="22"/>
      <c r="F232" s="22"/>
      <c r="G232" s="22"/>
      <c r="H232" s="22"/>
      <c r="I232" s="22"/>
      <c r="J232" s="22"/>
      <c r="K232" s="22"/>
      <c r="L232" s="22"/>
      <c r="M232" s="22"/>
      <c r="N232" s="22"/>
      <c r="O232" s="22"/>
      <c r="P232" s="22"/>
      <c r="Q232" s="22"/>
      <c r="R232" s="22"/>
      <c r="S232" s="22"/>
      <c r="T232" s="49"/>
      <c r="U232" s="50"/>
      <c r="V232" s="49"/>
      <c r="W232" s="49"/>
      <c r="X232" s="50"/>
      <c r="Y232" s="51"/>
      <c r="Z232" s="49"/>
      <c r="AA232" s="49"/>
      <c r="AB232" s="49"/>
      <c r="AC232" s="49"/>
    </row>
    <row r="233" spans="2:29" s="3" customFormat="1" ht="23.25" hidden="1" x14ac:dyDescent="0.35">
      <c r="B233" s="22"/>
      <c r="C233" s="22"/>
      <c r="D233" s="22"/>
      <c r="E233" s="22"/>
      <c r="F233" s="22"/>
      <c r="G233" s="22"/>
      <c r="H233" s="22"/>
      <c r="I233" s="22"/>
      <c r="J233" s="22"/>
      <c r="K233" s="22"/>
      <c r="L233" s="22"/>
      <c r="M233" s="22"/>
      <c r="N233" s="22"/>
      <c r="O233" s="22"/>
      <c r="P233" s="22"/>
      <c r="Q233" s="22"/>
      <c r="R233" s="22"/>
      <c r="S233" s="22"/>
      <c r="T233" s="49"/>
      <c r="U233" s="50"/>
      <c r="V233" s="49"/>
      <c r="W233" s="49"/>
      <c r="X233" s="50"/>
      <c r="Y233" s="51"/>
      <c r="Z233" s="49"/>
      <c r="AA233" s="49"/>
      <c r="AB233" s="49"/>
      <c r="AC233" s="49"/>
    </row>
    <row r="234" spans="2:29" s="3" customFormat="1" ht="23.25" hidden="1" x14ac:dyDescent="0.35">
      <c r="B234" s="22"/>
      <c r="C234" s="22"/>
      <c r="D234" s="22"/>
      <c r="E234" s="22"/>
      <c r="F234" s="22"/>
      <c r="G234" s="22"/>
      <c r="H234" s="22"/>
      <c r="I234" s="22"/>
      <c r="J234" s="22"/>
      <c r="K234" s="22"/>
      <c r="L234" s="22"/>
      <c r="M234" s="22"/>
      <c r="N234" s="22"/>
      <c r="O234" s="22"/>
      <c r="P234" s="22"/>
      <c r="Q234" s="22"/>
      <c r="R234" s="22"/>
      <c r="S234" s="22"/>
      <c r="T234" s="49"/>
      <c r="U234" s="50"/>
      <c r="V234" s="49"/>
      <c r="W234" s="49"/>
      <c r="X234" s="50"/>
      <c r="Y234" s="51"/>
      <c r="Z234" s="49"/>
      <c r="AA234" s="49"/>
      <c r="AB234" s="49"/>
      <c r="AC234" s="49"/>
    </row>
    <row r="235" spans="2:29" s="3" customFormat="1" ht="23.25" hidden="1" x14ac:dyDescent="0.35">
      <c r="B235" s="22"/>
      <c r="C235" s="22"/>
      <c r="D235" s="22"/>
      <c r="E235" s="22"/>
      <c r="F235" s="22"/>
      <c r="G235" s="22"/>
      <c r="H235" s="22"/>
      <c r="I235" s="22"/>
      <c r="J235" s="22"/>
      <c r="K235" s="22"/>
      <c r="L235" s="22"/>
      <c r="M235" s="22"/>
      <c r="N235" s="22"/>
      <c r="O235" s="22"/>
      <c r="P235" s="22"/>
      <c r="Q235" s="22"/>
      <c r="R235" s="22"/>
      <c r="S235" s="22"/>
      <c r="T235" s="49"/>
      <c r="U235" s="50"/>
      <c r="V235" s="49"/>
      <c r="W235" s="49"/>
      <c r="X235" s="50"/>
      <c r="Y235" s="51"/>
      <c r="Z235" s="49"/>
      <c r="AA235" s="49"/>
      <c r="AB235" s="49"/>
      <c r="AC235" s="49"/>
    </row>
    <row r="236" spans="2:29" s="3" customFormat="1" hidden="1" x14ac:dyDescent="0.35">
      <c r="B236" s="21"/>
      <c r="C236" s="21"/>
      <c r="D236" s="21"/>
      <c r="E236" s="21"/>
      <c r="F236" s="21"/>
      <c r="G236" s="21"/>
      <c r="H236" s="21"/>
      <c r="I236" s="21"/>
      <c r="J236" s="21"/>
      <c r="K236" s="21"/>
      <c r="L236" s="21"/>
      <c r="M236" s="21"/>
      <c r="N236" s="21"/>
      <c r="O236" s="21"/>
      <c r="P236" s="21"/>
      <c r="Q236" s="21"/>
      <c r="R236" s="21"/>
      <c r="S236" s="21"/>
      <c r="T236" s="49"/>
      <c r="U236" s="50"/>
      <c r="V236" s="49"/>
      <c r="W236" s="49"/>
      <c r="X236" s="50"/>
      <c r="Y236" s="51"/>
      <c r="Z236" s="49"/>
      <c r="AA236" s="49"/>
      <c r="AB236" s="49"/>
      <c r="AC236" s="49"/>
    </row>
    <row r="237" spans="2:29" s="3" customFormat="1" hidden="1" x14ac:dyDescent="0.35">
      <c r="B237" s="21"/>
      <c r="C237" s="21"/>
      <c r="D237" s="21"/>
      <c r="E237" s="21"/>
      <c r="F237" s="21"/>
      <c r="G237" s="21"/>
      <c r="H237" s="21"/>
      <c r="I237" s="21"/>
      <c r="J237" s="21"/>
      <c r="K237" s="21"/>
      <c r="L237" s="21"/>
      <c r="M237" s="21"/>
      <c r="N237" s="21"/>
      <c r="O237" s="21"/>
      <c r="P237" s="21"/>
      <c r="Q237" s="21"/>
      <c r="R237" s="21"/>
      <c r="S237" s="21"/>
      <c r="T237" s="49"/>
      <c r="U237" s="50"/>
      <c r="V237" s="49"/>
      <c r="W237" s="49"/>
      <c r="X237" s="50"/>
      <c r="Y237" s="51"/>
      <c r="Z237" s="49"/>
      <c r="AA237" s="49"/>
      <c r="AB237" s="49"/>
      <c r="AC237" s="49"/>
    </row>
    <row r="238" spans="2:29" s="3" customFormat="1" hidden="1" x14ac:dyDescent="0.35">
      <c r="B238" s="21"/>
      <c r="C238" s="21"/>
      <c r="D238" s="21"/>
      <c r="E238" s="21"/>
      <c r="F238" s="21"/>
      <c r="G238" s="21"/>
      <c r="H238" s="21"/>
      <c r="I238" s="21"/>
      <c r="J238" s="21"/>
      <c r="K238" s="21"/>
      <c r="L238" s="21"/>
      <c r="M238" s="21"/>
      <c r="N238" s="21"/>
      <c r="O238" s="21"/>
      <c r="P238" s="21"/>
      <c r="Q238" s="21"/>
      <c r="R238" s="21"/>
      <c r="S238" s="21"/>
      <c r="T238" s="49"/>
      <c r="U238" s="50"/>
      <c r="V238" s="49"/>
      <c r="W238" s="49"/>
      <c r="X238" s="50"/>
      <c r="Y238" s="51"/>
      <c r="Z238" s="49"/>
      <c r="AA238" s="49"/>
      <c r="AB238" s="49"/>
      <c r="AC238" s="49"/>
    </row>
    <row r="239" spans="2:29" s="3" customFormat="1" hidden="1" x14ac:dyDescent="0.35">
      <c r="B239" s="21"/>
      <c r="C239" s="21"/>
      <c r="D239" s="21"/>
      <c r="E239" s="21"/>
      <c r="F239" s="21"/>
      <c r="G239" s="21"/>
      <c r="H239" s="21"/>
      <c r="I239" s="21"/>
      <c r="J239" s="21"/>
      <c r="K239" s="21"/>
      <c r="L239" s="21"/>
      <c r="M239" s="21"/>
      <c r="N239" s="21"/>
      <c r="O239" s="21"/>
      <c r="P239" s="21"/>
      <c r="Q239" s="21"/>
      <c r="R239" s="21"/>
      <c r="S239" s="21"/>
      <c r="T239" s="49"/>
      <c r="U239" s="50"/>
      <c r="V239" s="49"/>
      <c r="W239" s="49"/>
      <c r="X239" s="50"/>
      <c r="Y239" s="51"/>
      <c r="Z239" s="49"/>
      <c r="AA239" s="49"/>
      <c r="AB239" s="49"/>
      <c r="AC239" s="49"/>
    </row>
    <row r="240" spans="2:29" s="3" customFormat="1" hidden="1" x14ac:dyDescent="0.35">
      <c r="B240" s="21"/>
      <c r="C240" s="21"/>
      <c r="D240" s="21"/>
      <c r="E240" s="21"/>
      <c r="F240" s="21"/>
      <c r="G240" s="21"/>
      <c r="H240" s="21"/>
      <c r="I240" s="21"/>
      <c r="J240" s="21"/>
      <c r="K240" s="21"/>
      <c r="L240" s="21"/>
      <c r="M240" s="21"/>
      <c r="N240" s="21"/>
      <c r="O240" s="21"/>
      <c r="P240" s="21"/>
      <c r="Q240" s="21"/>
      <c r="R240" s="21"/>
      <c r="S240" s="21"/>
      <c r="T240" s="49"/>
      <c r="U240" s="50"/>
      <c r="V240" s="49"/>
      <c r="W240" s="49"/>
      <c r="X240" s="50"/>
      <c r="Y240" s="51"/>
      <c r="Z240" s="49"/>
      <c r="AA240" s="49"/>
      <c r="AB240" s="49"/>
      <c r="AC240" s="49"/>
    </row>
    <row r="241" spans="20:29" s="3" customFormat="1" hidden="1" x14ac:dyDescent="0.35">
      <c r="T241" s="49"/>
      <c r="U241" s="50"/>
      <c r="V241" s="49"/>
      <c r="W241" s="49"/>
      <c r="X241" s="50"/>
      <c r="Y241" s="51"/>
      <c r="Z241" s="49"/>
      <c r="AA241" s="49"/>
      <c r="AB241" s="49"/>
      <c r="AC241" s="49"/>
    </row>
    <row r="242" spans="20:29" s="3" customFormat="1" hidden="1" x14ac:dyDescent="0.35">
      <c r="T242" s="49"/>
      <c r="U242" s="50"/>
      <c r="V242" s="49"/>
      <c r="W242" s="49"/>
      <c r="X242" s="50"/>
      <c r="Y242" s="51"/>
      <c r="Z242" s="49"/>
      <c r="AA242" s="49"/>
      <c r="AB242" s="49"/>
      <c r="AC242" s="49"/>
    </row>
    <row r="243" spans="20:29" s="3" customFormat="1" hidden="1" x14ac:dyDescent="0.35">
      <c r="T243" s="49"/>
      <c r="U243" s="50"/>
      <c r="V243" s="49"/>
      <c r="W243" s="49"/>
      <c r="X243" s="50"/>
      <c r="Y243" s="51"/>
      <c r="Z243" s="49"/>
      <c r="AA243" s="49"/>
      <c r="AB243" s="49"/>
      <c r="AC243" s="49"/>
    </row>
    <row r="244" spans="20:29" s="3" customFormat="1" hidden="1" x14ac:dyDescent="0.35">
      <c r="T244" s="49"/>
      <c r="U244" s="50"/>
      <c r="V244" s="49"/>
      <c r="W244" s="49"/>
      <c r="X244" s="50"/>
      <c r="Y244" s="51"/>
      <c r="Z244" s="49"/>
      <c r="AA244" s="49"/>
      <c r="AB244" s="49"/>
      <c r="AC244" s="49"/>
    </row>
    <row r="245" spans="20:29" s="3" customFormat="1" hidden="1" x14ac:dyDescent="0.35">
      <c r="T245" s="49"/>
      <c r="U245" s="50"/>
      <c r="V245" s="49"/>
      <c r="W245" s="49"/>
      <c r="X245" s="50"/>
      <c r="Y245" s="51"/>
      <c r="Z245" s="49"/>
      <c r="AA245" s="49"/>
      <c r="AB245" s="49"/>
      <c r="AC245" s="49"/>
    </row>
    <row r="246" spans="20:29" s="3" customFormat="1" hidden="1" x14ac:dyDescent="0.35">
      <c r="T246" s="49"/>
      <c r="U246" s="50"/>
      <c r="V246" s="49"/>
      <c r="W246" s="49"/>
      <c r="X246" s="50"/>
      <c r="Y246" s="51"/>
      <c r="Z246" s="49"/>
      <c r="AA246" s="49"/>
      <c r="AB246" s="49"/>
      <c r="AC246" s="49"/>
    </row>
    <row r="247" spans="20:29" s="3" customFormat="1" hidden="1" x14ac:dyDescent="0.35">
      <c r="T247" s="49"/>
      <c r="U247" s="50"/>
      <c r="V247" s="49"/>
      <c r="W247" s="49"/>
      <c r="X247" s="50"/>
      <c r="Y247" s="51"/>
      <c r="Z247" s="49"/>
      <c r="AA247" s="49"/>
      <c r="AB247" s="49"/>
      <c r="AC247" s="49"/>
    </row>
    <row r="248" spans="20:29" s="3" customFormat="1" hidden="1" x14ac:dyDescent="0.35">
      <c r="T248" s="49"/>
      <c r="U248" s="50"/>
      <c r="V248" s="49"/>
      <c r="W248" s="49"/>
      <c r="X248" s="50"/>
      <c r="Y248" s="51"/>
      <c r="Z248" s="49"/>
      <c r="AA248" s="49"/>
      <c r="AB248" s="49"/>
      <c r="AC248" s="49"/>
    </row>
    <row r="249" spans="20:29" s="3" customFormat="1" hidden="1" x14ac:dyDescent="0.35">
      <c r="T249" s="49"/>
      <c r="U249" s="50"/>
      <c r="V249" s="49"/>
      <c r="W249" s="49"/>
      <c r="X249" s="50"/>
      <c r="Y249" s="51"/>
      <c r="Z249" s="49"/>
      <c r="AA249" s="49"/>
      <c r="AB249" s="49"/>
      <c r="AC249" s="49"/>
    </row>
    <row r="250" spans="20:29" s="3" customFormat="1" hidden="1" x14ac:dyDescent="0.35">
      <c r="T250" s="49"/>
      <c r="U250" s="50"/>
      <c r="V250" s="49"/>
      <c r="W250" s="49"/>
      <c r="X250" s="50"/>
      <c r="Y250" s="51"/>
      <c r="Z250" s="49"/>
      <c r="AA250" s="49"/>
      <c r="AB250" s="49"/>
      <c r="AC250" s="49"/>
    </row>
    <row r="251" spans="20:29" s="3" customFormat="1" hidden="1" x14ac:dyDescent="0.35">
      <c r="T251" s="49"/>
      <c r="U251" s="50"/>
      <c r="V251" s="49"/>
      <c r="W251" s="49"/>
      <c r="X251" s="50"/>
      <c r="Y251" s="51"/>
      <c r="Z251" s="49"/>
      <c r="AA251" s="49"/>
      <c r="AB251" s="49"/>
      <c r="AC251" s="49"/>
    </row>
    <row r="252" spans="20:29" s="3" customFormat="1" hidden="1" x14ac:dyDescent="0.35">
      <c r="T252" s="49"/>
      <c r="U252" s="50"/>
      <c r="V252" s="49"/>
      <c r="W252" s="49"/>
      <c r="X252" s="50"/>
      <c r="Y252" s="51"/>
      <c r="Z252" s="49"/>
      <c r="AA252" s="49"/>
      <c r="AB252" s="49"/>
      <c r="AC252" s="49"/>
    </row>
    <row r="253" spans="20:29" s="3" customFormat="1" hidden="1" x14ac:dyDescent="0.35">
      <c r="T253" s="49"/>
      <c r="U253" s="50"/>
      <c r="V253" s="49"/>
      <c r="W253" s="49"/>
      <c r="X253" s="50"/>
      <c r="Y253" s="51"/>
      <c r="Z253" s="49"/>
      <c r="AA253" s="49"/>
      <c r="AB253" s="49"/>
      <c r="AC253" s="49"/>
    </row>
    <row r="254" spans="20:29" s="3" customFormat="1" hidden="1" x14ac:dyDescent="0.35">
      <c r="T254" s="49"/>
      <c r="U254" s="50"/>
      <c r="V254" s="49"/>
      <c r="W254" s="49"/>
      <c r="X254" s="50"/>
      <c r="Y254" s="51"/>
      <c r="Z254" s="49"/>
      <c r="AA254" s="49"/>
      <c r="AB254" s="49"/>
      <c r="AC254" s="49"/>
    </row>
    <row r="255" spans="20:29" s="3" customFormat="1" hidden="1" x14ac:dyDescent="0.35">
      <c r="T255" s="49"/>
      <c r="U255" s="50"/>
      <c r="V255" s="49"/>
      <c r="W255" s="49"/>
      <c r="X255" s="50"/>
      <c r="Y255" s="51"/>
      <c r="Z255" s="49"/>
      <c r="AA255" s="49"/>
      <c r="AB255" s="49"/>
      <c r="AC255" s="49"/>
    </row>
    <row r="256" spans="20:29" s="3" customFormat="1" hidden="1" x14ac:dyDescent="0.35">
      <c r="T256" s="49"/>
      <c r="U256" s="50"/>
      <c r="V256" s="49"/>
      <c r="W256" s="49"/>
      <c r="X256" s="50"/>
      <c r="Y256" s="51"/>
      <c r="Z256" s="49"/>
      <c r="AA256" s="49"/>
      <c r="AB256" s="49"/>
      <c r="AC256" s="49"/>
    </row>
    <row r="257" spans="20:29" s="3" customFormat="1" hidden="1" x14ac:dyDescent="0.35">
      <c r="T257" s="49"/>
      <c r="U257" s="50"/>
      <c r="V257" s="49"/>
      <c r="W257" s="49"/>
      <c r="X257" s="50"/>
      <c r="Y257" s="51"/>
      <c r="Z257" s="49"/>
      <c r="AA257" s="49"/>
      <c r="AB257" s="49"/>
      <c r="AC257" s="49"/>
    </row>
    <row r="258" spans="20:29" s="3" customFormat="1" hidden="1" x14ac:dyDescent="0.35">
      <c r="T258" s="49"/>
      <c r="U258" s="50"/>
      <c r="V258" s="49"/>
      <c r="W258" s="49"/>
      <c r="X258" s="50"/>
      <c r="Y258" s="51"/>
      <c r="Z258" s="49"/>
      <c r="AA258" s="49"/>
      <c r="AB258" s="49"/>
      <c r="AC258" s="49"/>
    </row>
    <row r="259" spans="20:29" s="3" customFormat="1" hidden="1" x14ac:dyDescent="0.35">
      <c r="T259" s="49"/>
      <c r="U259" s="50"/>
      <c r="V259" s="49"/>
      <c r="W259" s="49"/>
      <c r="X259" s="50"/>
      <c r="Y259" s="51"/>
      <c r="Z259" s="49"/>
      <c r="AA259" s="49"/>
      <c r="AB259" s="49"/>
      <c r="AC259" s="49"/>
    </row>
    <row r="260" spans="20:29" s="3" customFormat="1" hidden="1" x14ac:dyDescent="0.35">
      <c r="T260" s="49"/>
      <c r="U260" s="50"/>
      <c r="V260" s="49"/>
      <c r="W260" s="49"/>
      <c r="X260" s="50"/>
      <c r="Y260" s="51"/>
      <c r="Z260" s="49"/>
      <c r="AA260" s="49"/>
      <c r="AB260" s="49"/>
      <c r="AC260" s="49"/>
    </row>
    <row r="261" spans="20:29" s="3" customFormat="1" hidden="1" x14ac:dyDescent="0.35">
      <c r="T261" s="49"/>
      <c r="U261" s="50"/>
      <c r="V261" s="49"/>
      <c r="W261" s="49"/>
      <c r="X261" s="50"/>
      <c r="Y261" s="51"/>
      <c r="Z261" s="49"/>
      <c r="AA261" s="49"/>
      <c r="AB261" s="49"/>
      <c r="AC261" s="49"/>
    </row>
    <row r="262" spans="20:29" s="3" customFormat="1" hidden="1" x14ac:dyDescent="0.35">
      <c r="T262" s="49"/>
      <c r="U262" s="50"/>
      <c r="V262" s="49"/>
      <c r="W262" s="49"/>
      <c r="X262" s="50"/>
      <c r="Y262" s="51"/>
      <c r="Z262" s="49"/>
      <c r="AA262" s="49"/>
      <c r="AB262" s="49"/>
      <c r="AC262" s="49"/>
    </row>
    <row r="263" spans="20:29" s="3" customFormat="1" hidden="1" x14ac:dyDescent="0.35">
      <c r="T263" s="49"/>
      <c r="U263" s="50"/>
      <c r="V263" s="49"/>
      <c r="W263" s="49"/>
      <c r="X263" s="50"/>
      <c r="Y263" s="51"/>
      <c r="Z263" s="49"/>
      <c r="AA263" s="49"/>
      <c r="AB263" s="49"/>
      <c r="AC263" s="49"/>
    </row>
    <row r="264" spans="20:29" s="3" customFormat="1" hidden="1" x14ac:dyDescent="0.35">
      <c r="T264" s="49"/>
      <c r="U264" s="50"/>
      <c r="V264" s="49"/>
      <c r="W264" s="49"/>
      <c r="X264" s="50"/>
      <c r="Y264" s="51"/>
      <c r="Z264" s="49"/>
      <c r="AA264" s="49"/>
      <c r="AB264" s="49"/>
      <c r="AC264" s="49"/>
    </row>
    <row r="265" spans="20:29" s="3" customFormat="1" hidden="1" x14ac:dyDescent="0.35">
      <c r="T265" s="49"/>
      <c r="U265" s="50"/>
      <c r="V265" s="49"/>
      <c r="W265" s="49"/>
      <c r="X265" s="50"/>
      <c r="Y265" s="51"/>
      <c r="Z265" s="49"/>
      <c r="AA265" s="49"/>
      <c r="AB265" s="49"/>
      <c r="AC265" s="49"/>
    </row>
    <row r="266" spans="20:29" s="3" customFormat="1" hidden="1" x14ac:dyDescent="0.35">
      <c r="T266" s="49"/>
      <c r="U266" s="50"/>
      <c r="V266" s="49"/>
      <c r="W266" s="49"/>
      <c r="X266" s="50"/>
      <c r="Y266" s="51"/>
      <c r="Z266" s="49"/>
      <c r="AA266" s="49"/>
      <c r="AB266" s="49"/>
      <c r="AC266" s="49"/>
    </row>
    <row r="267" spans="20:29" s="3" customFormat="1" hidden="1" x14ac:dyDescent="0.35">
      <c r="T267" s="49"/>
      <c r="U267" s="50"/>
      <c r="V267" s="49"/>
      <c r="W267" s="49"/>
      <c r="X267" s="50"/>
      <c r="Y267" s="51"/>
      <c r="Z267" s="49"/>
      <c r="AA267" s="49"/>
      <c r="AB267" s="49"/>
      <c r="AC267" s="49"/>
    </row>
    <row r="268" spans="20:29" s="3" customFormat="1" hidden="1" x14ac:dyDescent="0.35">
      <c r="T268" s="49"/>
      <c r="U268" s="50"/>
      <c r="V268" s="49"/>
      <c r="W268" s="49"/>
      <c r="X268" s="50"/>
      <c r="Y268" s="51"/>
      <c r="Z268" s="49"/>
      <c r="AA268" s="49"/>
      <c r="AB268" s="49"/>
      <c r="AC268" s="49"/>
    </row>
    <row r="269" spans="20:29" s="3" customFormat="1" hidden="1" x14ac:dyDescent="0.35">
      <c r="T269" s="49"/>
      <c r="U269" s="50"/>
      <c r="V269" s="49"/>
      <c r="W269" s="49"/>
      <c r="X269" s="50"/>
      <c r="Y269" s="51"/>
      <c r="Z269" s="49"/>
      <c r="AA269" s="49"/>
      <c r="AB269" s="49"/>
      <c r="AC269" s="49"/>
    </row>
    <row r="270" spans="20:29" s="3" customFormat="1" hidden="1" x14ac:dyDescent="0.35">
      <c r="T270" s="49"/>
      <c r="U270" s="50"/>
      <c r="V270" s="49"/>
      <c r="W270" s="49"/>
      <c r="X270" s="50"/>
      <c r="Y270" s="51"/>
      <c r="Z270" s="49"/>
      <c r="AA270" s="49"/>
      <c r="AB270" s="49"/>
      <c r="AC270" s="49"/>
    </row>
    <row r="271" spans="20:29" s="3" customFormat="1" hidden="1" x14ac:dyDescent="0.35">
      <c r="T271" s="49"/>
      <c r="U271" s="50"/>
      <c r="V271" s="49"/>
      <c r="W271" s="49"/>
      <c r="X271" s="50"/>
      <c r="Y271" s="51"/>
      <c r="Z271" s="49"/>
      <c r="AA271" s="49"/>
      <c r="AB271" s="49"/>
      <c r="AC271" s="49"/>
    </row>
    <row r="272" spans="20:29" s="3" customFormat="1" hidden="1" x14ac:dyDescent="0.35">
      <c r="T272" s="49"/>
      <c r="U272" s="50"/>
      <c r="V272" s="49"/>
      <c r="W272" s="49"/>
      <c r="X272" s="50"/>
      <c r="Y272" s="51"/>
      <c r="Z272" s="49"/>
      <c r="AA272" s="49"/>
      <c r="AB272" s="49"/>
      <c r="AC272" s="49"/>
    </row>
    <row r="273" spans="20:29" s="3" customFormat="1" hidden="1" x14ac:dyDescent="0.35">
      <c r="T273" s="49"/>
      <c r="U273" s="50"/>
      <c r="V273" s="49"/>
      <c r="W273" s="49"/>
      <c r="X273" s="50"/>
      <c r="Y273" s="51"/>
      <c r="Z273" s="49"/>
      <c r="AA273" s="49"/>
      <c r="AB273" s="49"/>
      <c r="AC273" s="49"/>
    </row>
    <row r="274" spans="20:29" s="3" customFormat="1" hidden="1" x14ac:dyDescent="0.35">
      <c r="T274" s="49"/>
      <c r="U274" s="50"/>
      <c r="V274" s="49"/>
      <c r="W274" s="49"/>
      <c r="X274" s="50"/>
      <c r="Y274" s="51"/>
      <c r="Z274" s="49"/>
      <c r="AA274" s="49"/>
      <c r="AB274" s="49"/>
      <c r="AC274" s="49"/>
    </row>
    <row r="275" spans="20:29" s="3" customFormat="1" hidden="1" x14ac:dyDescent="0.35">
      <c r="T275" s="49"/>
      <c r="U275" s="50"/>
      <c r="V275" s="49"/>
      <c r="W275" s="49"/>
      <c r="X275" s="50"/>
      <c r="Y275" s="51"/>
      <c r="Z275" s="49"/>
      <c r="AA275" s="49"/>
      <c r="AB275" s="49"/>
      <c r="AC275" s="49"/>
    </row>
    <row r="276" spans="20:29" s="3" customFormat="1" hidden="1" x14ac:dyDescent="0.35">
      <c r="T276" s="49"/>
      <c r="U276" s="50"/>
      <c r="V276" s="49"/>
      <c r="W276" s="49"/>
      <c r="X276" s="50"/>
      <c r="Y276" s="51"/>
      <c r="Z276" s="49"/>
      <c r="AA276" s="49"/>
      <c r="AB276" s="49"/>
      <c r="AC276" s="49"/>
    </row>
    <row r="277" spans="20:29" s="3" customFormat="1" hidden="1" x14ac:dyDescent="0.35">
      <c r="T277" s="49"/>
      <c r="U277" s="50"/>
      <c r="V277" s="49"/>
      <c r="W277" s="49"/>
      <c r="X277" s="50"/>
      <c r="Y277" s="51"/>
      <c r="Z277" s="49"/>
      <c r="AA277" s="49"/>
      <c r="AB277" s="49"/>
      <c r="AC277" s="49"/>
    </row>
    <row r="278" spans="20:29" s="3" customFormat="1" hidden="1" x14ac:dyDescent="0.35">
      <c r="T278" s="49"/>
      <c r="U278" s="50"/>
      <c r="V278" s="49"/>
      <c r="W278" s="49"/>
      <c r="X278" s="50"/>
      <c r="Y278" s="51"/>
      <c r="Z278" s="49"/>
      <c r="AA278" s="49"/>
      <c r="AB278" s="49"/>
      <c r="AC278" s="49"/>
    </row>
    <row r="279" spans="20:29" s="3" customFormat="1" hidden="1" x14ac:dyDescent="0.35">
      <c r="T279" s="49"/>
      <c r="U279" s="50"/>
      <c r="V279" s="49"/>
      <c r="W279" s="49"/>
      <c r="X279" s="50"/>
      <c r="Y279" s="51"/>
      <c r="Z279" s="49"/>
      <c r="AA279" s="49"/>
      <c r="AB279" s="49"/>
      <c r="AC279" s="49"/>
    </row>
    <row r="280" spans="20:29" s="3" customFormat="1" hidden="1" x14ac:dyDescent="0.35">
      <c r="T280" s="49"/>
      <c r="U280" s="50"/>
      <c r="V280" s="49"/>
      <c r="W280" s="49"/>
      <c r="X280" s="50"/>
      <c r="Y280" s="51"/>
      <c r="Z280" s="49"/>
      <c r="AA280" s="49"/>
      <c r="AB280" s="49"/>
      <c r="AC280" s="49"/>
    </row>
    <row r="281" spans="20:29" s="3" customFormat="1" hidden="1" x14ac:dyDescent="0.35">
      <c r="T281" s="49"/>
      <c r="U281" s="50"/>
      <c r="V281" s="49"/>
      <c r="W281" s="49"/>
      <c r="X281" s="50"/>
      <c r="Y281" s="51"/>
      <c r="Z281" s="49"/>
      <c r="AA281" s="49"/>
      <c r="AB281" s="49"/>
      <c r="AC281" s="49"/>
    </row>
    <row r="282" spans="20:29" s="3" customFormat="1" hidden="1" x14ac:dyDescent="0.35">
      <c r="T282" s="49"/>
      <c r="U282" s="50"/>
      <c r="V282" s="49"/>
      <c r="W282" s="49"/>
      <c r="X282" s="50"/>
      <c r="Y282" s="51"/>
      <c r="Z282" s="49"/>
      <c r="AA282" s="49"/>
      <c r="AB282" s="49"/>
      <c r="AC282" s="49"/>
    </row>
    <row r="283" spans="20:29" s="3" customFormat="1" hidden="1" x14ac:dyDescent="0.35">
      <c r="T283" s="49"/>
      <c r="U283" s="50"/>
      <c r="V283" s="49"/>
      <c r="W283" s="49"/>
      <c r="X283" s="50"/>
      <c r="Y283" s="51"/>
      <c r="Z283" s="49"/>
      <c r="AA283" s="49"/>
      <c r="AB283" s="49"/>
      <c r="AC283" s="49"/>
    </row>
    <row r="284" spans="20:29" s="3" customFormat="1" hidden="1" x14ac:dyDescent="0.35">
      <c r="T284" s="49"/>
      <c r="U284" s="50"/>
      <c r="V284" s="49"/>
      <c r="W284" s="49"/>
      <c r="X284" s="50"/>
      <c r="Y284" s="51"/>
      <c r="Z284" s="49"/>
      <c r="AA284" s="49"/>
      <c r="AB284" s="49"/>
      <c r="AC284" s="49"/>
    </row>
    <row r="285" spans="20:29" s="3" customFormat="1" hidden="1" x14ac:dyDescent="0.35">
      <c r="T285" s="49"/>
      <c r="U285" s="50"/>
      <c r="V285" s="49"/>
      <c r="W285" s="49"/>
      <c r="X285" s="50"/>
      <c r="Y285" s="51"/>
      <c r="Z285" s="49"/>
      <c r="AA285" s="49"/>
      <c r="AB285" s="49"/>
      <c r="AC285" s="49"/>
    </row>
    <row r="286" spans="20:29" s="3" customFormat="1" hidden="1" x14ac:dyDescent="0.35">
      <c r="T286" s="49"/>
      <c r="U286" s="50"/>
      <c r="V286" s="49"/>
      <c r="W286" s="49"/>
      <c r="X286" s="50"/>
      <c r="Y286" s="51"/>
      <c r="Z286" s="49"/>
      <c r="AA286" s="49"/>
      <c r="AB286" s="49"/>
      <c r="AC286" s="49"/>
    </row>
    <row r="287" spans="20:29" s="3" customFormat="1" hidden="1" x14ac:dyDescent="0.35">
      <c r="T287" s="49"/>
      <c r="U287" s="50"/>
      <c r="V287" s="49"/>
      <c r="W287" s="49"/>
      <c r="X287" s="50"/>
      <c r="Y287" s="51"/>
      <c r="Z287" s="49"/>
      <c r="AA287" s="49"/>
      <c r="AB287" s="49"/>
      <c r="AC287" s="49"/>
    </row>
    <row r="288" spans="20:29" s="3" customFormat="1" hidden="1" x14ac:dyDescent="0.35">
      <c r="T288" s="49"/>
      <c r="U288" s="50"/>
      <c r="V288" s="49"/>
      <c r="W288" s="49"/>
      <c r="X288" s="50"/>
      <c r="Y288" s="51"/>
      <c r="Z288" s="49"/>
      <c r="AA288" s="49"/>
      <c r="AB288" s="49"/>
      <c r="AC288" s="49"/>
    </row>
    <row r="289" spans="2:29" s="3" customFormat="1" hidden="1" x14ac:dyDescent="0.35">
      <c r="T289" s="49"/>
      <c r="U289" s="50"/>
      <c r="V289" s="49"/>
      <c r="W289" s="49"/>
      <c r="X289" s="50"/>
      <c r="Y289" s="51"/>
      <c r="Z289" s="49"/>
      <c r="AA289" s="49"/>
      <c r="AB289" s="49"/>
      <c r="AC289" s="49"/>
    </row>
    <row r="290" spans="2:29" s="3" customFormat="1" hidden="1" x14ac:dyDescent="0.35">
      <c r="T290" s="49"/>
      <c r="U290" s="50"/>
      <c r="V290" s="49"/>
      <c r="W290" s="49"/>
      <c r="X290" s="50"/>
      <c r="Y290" s="51"/>
      <c r="Z290" s="49"/>
      <c r="AA290" s="49"/>
      <c r="AB290" s="49"/>
      <c r="AC290" s="49"/>
    </row>
    <row r="291" spans="2:29" s="3" customFormat="1" hidden="1" x14ac:dyDescent="0.35">
      <c r="T291" s="49"/>
      <c r="U291" s="50"/>
      <c r="V291" s="49"/>
      <c r="W291" s="49"/>
      <c r="X291" s="50"/>
      <c r="Y291" s="51"/>
      <c r="Z291" s="49"/>
      <c r="AA291" s="49"/>
      <c r="AB291" s="49"/>
      <c r="AC291" s="49"/>
    </row>
    <row r="292" spans="2:29" s="3" customFormat="1" hidden="1" x14ac:dyDescent="0.35">
      <c r="T292" s="49"/>
      <c r="U292" s="50"/>
      <c r="V292" s="49"/>
      <c r="W292" s="49"/>
      <c r="X292" s="50"/>
      <c r="Y292" s="51"/>
      <c r="Z292" s="49"/>
      <c r="AA292" s="49"/>
      <c r="AB292" s="49"/>
      <c r="AC292" s="49"/>
    </row>
    <row r="293" spans="2:29" s="3" customFormat="1" hidden="1" x14ac:dyDescent="0.35">
      <c r="T293" s="49"/>
      <c r="U293" s="50"/>
      <c r="V293" s="49"/>
      <c r="W293" s="49"/>
      <c r="X293" s="50"/>
      <c r="Y293" s="51"/>
      <c r="Z293" s="49"/>
      <c r="AA293" s="49"/>
      <c r="AB293" s="49"/>
      <c r="AC293" s="49"/>
    </row>
    <row r="294" spans="2:29" s="3" customFormat="1" hidden="1" x14ac:dyDescent="0.35">
      <c r="T294" s="49"/>
      <c r="U294" s="50"/>
      <c r="V294" s="49"/>
      <c r="W294" s="49"/>
      <c r="X294" s="50"/>
      <c r="Y294" s="51"/>
      <c r="Z294" s="49"/>
      <c r="AA294" s="49"/>
      <c r="AB294" s="49"/>
      <c r="AC294" s="49"/>
    </row>
    <row r="295" spans="2:29" s="3" customFormat="1" hidden="1" x14ac:dyDescent="0.35">
      <c r="T295" s="49"/>
      <c r="U295" s="50"/>
      <c r="V295" s="49"/>
      <c r="W295" s="49"/>
      <c r="X295" s="50"/>
      <c r="Y295" s="51"/>
      <c r="Z295" s="49"/>
      <c r="AA295" s="49"/>
      <c r="AB295" s="49"/>
      <c r="AC295" s="49"/>
    </row>
    <row r="296" spans="2:29" s="3" customFormat="1" hidden="1" x14ac:dyDescent="0.35">
      <c r="T296" s="49"/>
      <c r="U296" s="50"/>
      <c r="V296" s="49"/>
      <c r="W296" s="49"/>
      <c r="X296" s="50"/>
      <c r="Y296" s="51"/>
      <c r="Z296" s="49"/>
      <c r="AA296" s="49"/>
      <c r="AB296" s="49"/>
      <c r="AC296" s="49"/>
    </row>
    <row r="297" spans="2:29" s="3" customFormat="1" hidden="1" x14ac:dyDescent="0.35">
      <c r="T297" s="49"/>
      <c r="U297" s="50"/>
      <c r="V297" s="49"/>
      <c r="W297" s="49"/>
      <c r="X297" s="50"/>
      <c r="Y297" s="51"/>
      <c r="Z297" s="49"/>
      <c r="AA297" s="49"/>
      <c r="AB297" s="49"/>
      <c r="AC297" s="49"/>
    </row>
    <row r="298" spans="2:29" s="3" customFormat="1" hidden="1" x14ac:dyDescent="0.35">
      <c r="T298" s="49"/>
      <c r="U298" s="50"/>
      <c r="V298" s="49"/>
      <c r="W298" s="49"/>
      <c r="X298" s="50"/>
      <c r="Y298" s="51"/>
      <c r="Z298" s="49"/>
      <c r="AA298" s="49"/>
      <c r="AB298" s="49"/>
      <c r="AC298" s="49"/>
    </row>
    <row r="299" spans="2:29" s="3" customFormat="1" hidden="1" x14ac:dyDescent="0.35">
      <c r="T299" s="49"/>
      <c r="U299" s="50"/>
      <c r="V299" s="49"/>
      <c r="W299" s="49"/>
      <c r="X299" s="50"/>
      <c r="Y299" s="51"/>
      <c r="Z299" s="49"/>
      <c r="AA299" s="49"/>
      <c r="AB299" s="49"/>
      <c r="AC299" s="49"/>
    </row>
    <row r="300" spans="2:29" s="3" customFormat="1" hidden="1" x14ac:dyDescent="0.35">
      <c r="T300" s="49"/>
      <c r="U300" s="50"/>
      <c r="V300" s="49"/>
      <c r="W300" s="49"/>
      <c r="X300" s="50"/>
      <c r="Y300" s="51"/>
      <c r="Z300" s="49"/>
      <c r="AA300" s="49"/>
      <c r="AB300" s="49"/>
      <c r="AC300" s="49"/>
    </row>
    <row r="301" spans="2:29" hidden="1" x14ac:dyDescent="0.35">
      <c r="B301" s="3"/>
      <c r="C301" s="3"/>
      <c r="D301" s="3"/>
      <c r="E301" s="3"/>
      <c r="F301" s="3"/>
      <c r="G301" s="3"/>
      <c r="H301" s="3"/>
      <c r="I301" s="3"/>
      <c r="J301" s="3"/>
      <c r="K301" s="3"/>
      <c r="L301" s="3"/>
      <c r="M301" s="3"/>
      <c r="N301" s="3"/>
      <c r="O301" s="3"/>
      <c r="P301" s="3"/>
      <c r="Q301" s="3"/>
      <c r="R301" s="3"/>
      <c r="S301" s="3"/>
    </row>
    <row r="302" spans="2:29" x14ac:dyDescent="0.35">
      <c r="B302" s="3"/>
      <c r="C302" s="3"/>
      <c r="D302" s="3"/>
      <c r="E302" s="3"/>
      <c r="F302" s="3"/>
      <c r="G302" s="3"/>
      <c r="H302" s="3"/>
      <c r="I302" s="3"/>
      <c r="J302" s="3"/>
      <c r="K302" s="3"/>
      <c r="L302" s="3"/>
      <c r="M302" s="3"/>
      <c r="N302" s="3"/>
      <c r="O302" s="3"/>
      <c r="P302" s="3"/>
      <c r="Q302" s="3"/>
      <c r="R302" s="3"/>
      <c r="S302" s="3"/>
    </row>
    <row r="303" spans="2:29" x14ac:dyDescent="0.35">
      <c r="B303" s="3"/>
      <c r="C303" s="3"/>
      <c r="D303" s="3"/>
      <c r="E303" s="3"/>
      <c r="F303" s="3"/>
      <c r="G303" s="3"/>
      <c r="H303" s="3"/>
      <c r="I303" s="3"/>
      <c r="J303" s="3"/>
      <c r="K303" s="3"/>
      <c r="L303" s="3"/>
      <c r="M303" s="3"/>
      <c r="N303" s="3"/>
      <c r="O303" s="3"/>
      <c r="P303" s="3"/>
      <c r="Q303" s="3"/>
      <c r="R303" s="3"/>
      <c r="S303" s="3"/>
    </row>
    <row r="304" spans="2:29" x14ac:dyDescent="0.35">
      <c r="B304" s="3"/>
      <c r="C304" s="3"/>
      <c r="D304" s="3"/>
      <c r="E304" s="3"/>
      <c r="F304" s="3"/>
      <c r="G304" s="3"/>
      <c r="H304" s="3"/>
      <c r="I304" s="3"/>
      <c r="J304" s="3"/>
      <c r="K304" s="3"/>
      <c r="L304" s="3"/>
      <c r="M304" s="3"/>
      <c r="N304" s="3"/>
      <c r="O304" s="3"/>
      <c r="P304" s="3"/>
      <c r="Q304" s="3"/>
      <c r="R304" s="3"/>
      <c r="S304" s="3"/>
    </row>
    <row r="305" spans="2:19" x14ac:dyDescent="0.35">
      <c r="B305" s="3"/>
      <c r="C305" s="3"/>
      <c r="D305" s="3"/>
      <c r="E305" s="3"/>
      <c r="F305" s="3"/>
      <c r="G305" s="3"/>
      <c r="H305" s="3"/>
      <c r="I305" s="3"/>
      <c r="J305" s="3"/>
      <c r="K305" s="3"/>
      <c r="L305" s="3"/>
      <c r="M305" s="3"/>
      <c r="N305" s="3"/>
      <c r="O305" s="3"/>
      <c r="P305" s="3"/>
      <c r="Q305" s="3"/>
      <c r="R305" s="3"/>
      <c r="S305" s="3"/>
    </row>
    <row r="306" spans="2:19" x14ac:dyDescent="0.35">
      <c r="B306" s="3"/>
      <c r="C306" s="3"/>
      <c r="D306" s="3"/>
      <c r="E306" s="3"/>
      <c r="F306" s="3"/>
      <c r="G306" s="3"/>
      <c r="H306" s="3"/>
      <c r="I306" s="3"/>
      <c r="J306" s="3"/>
      <c r="K306" s="3"/>
      <c r="L306" s="3"/>
      <c r="M306" s="3"/>
      <c r="N306" s="3"/>
      <c r="O306" s="3"/>
      <c r="P306" s="3"/>
      <c r="Q306" s="3"/>
      <c r="R306" s="3"/>
      <c r="S306" s="3"/>
    </row>
    <row r="307" spans="2:19" x14ac:dyDescent="0.35">
      <c r="B307" s="3"/>
      <c r="C307" s="3"/>
      <c r="D307" s="3"/>
      <c r="E307" s="3"/>
      <c r="F307" s="3"/>
      <c r="G307" s="3"/>
      <c r="H307" s="3"/>
      <c r="I307" s="3"/>
      <c r="J307" s="3"/>
      <c r="K307" s="3"/>
      <c r="L307" s="3"/>
      <c r="M307" s="3"/>
      <c r="N307" s="3"/>
      <c r="O307" s="3"/>
      <c r="P307" s="3"/>
      <c r="Q307" s="3"/>
      <c r="R307" s="3"/>
      <c r="S307" s="3"/>
    </row>
    <row r="308" spans="2:19" x14ac:dyDescent="0.35">
      <c r="B308" s="3"/>
      <c r="C308" s="3"/>
      <c r="D308" s="3"/>
      <c r="E308" s="3"/>
      <c r="F308" s="3"/>
      <c r="G308" s="3"/>
      <c r="H308" s="3"/>
      <c r="I308" s="3"/>
      <c r="J308" s="3"/>
      <c r="K308" s="3"/>
      <c r="L308" s="3"/>
      <c r="M308" s="3"/>
      <c r="N308" s="3"/>
      <c r="O308" s="3"/>
      <c r="P308" s="3"/>
      <c r="Q308" s="3"/>
      <c r="R308" s="3"/>
      <c r="S308" s="3"/>
    </row>
    <row r="309" spans="2:19" x14ac:dyDescent="0.35">
      <c r="B309" s="3"/>
      <c r="C309" s="3"/>
      <c r="D309" s="3"/>
      <c r="E309" s="3"/>
      <c r="F309" s="3"/>
      <c r="G309" s="3"/>
      <c r="H309" s="3"/>
      <c r="I309" s="3"/>
      <c r="J309" s="3"/>
      <c r="K309" s="3"/>
      <c r="L309" s="3"/>
      <c r="M309" s="3"/>
      <c r="N309" s="3"/>
      <c r="O309" s="3"/>
      <c r="P309" s="3"/>
      <c r="Q309" s="3"/>
      <c r="R309" s="3"/>
      <c r="S309" s="3"/>
    </row>
  </sheetData>
  <sheetProtection password="C5A4" sheet="1"/>
  <mergeCells count="450">
    <mergeCell ref="B90:F90"/>
    <mergeCell ref="B94:H94"/>
    <mergeCell ref="B91:F91"/>
    <mergeCell ref="P112:Q112"/>
    <mergeCell ref="P113:Q113"/>
    <mergeCell ref="P115:Q115"/>
    <mergeCell ref="P122:Q122"/>
    <mergeCell ref="P120:Q120"/>
    <mergeCell ref="P123:Q123"/>
    <mergeCell ref="P116:Q116"/>
    <mergeCell ref="G91:L91"/>
    <mergeCell ref="M91:O91"/>
    <mergeCell ref="Q91:S91"/>
    <mergeCell ref="F95:S95"/>
    <mergeCell ref="C98:H98"/>
    <mergeCell ref="B96:S96"/>
    <mergeCell ref="B92:Q92"/>
    <mergeCell ref="R92:S92"/>
    <mergeCell ref="B93:Q93"/>
    <mergeCell ref="R93:S93"/>
    <mergeCell ref="B123:O123"/>
    <mergeCell ref="B124:O124"/>
    <mergeCell ref="B125:O125"/>
    <mergeCell ref="B126:O126"/>
    <mergeCell ref="B122:O122"/>
    <mergeCell ref="B117:O117"/>
    <mergeCell ref="P124:Q124"/>
    <mergeCell ref="P125:Q125"/>
    <mergeCell ref="P126:Q126"/>
    <mergeCell ref="B121:O121"/>
    <mergeCell ref="B113:O113"/>
    <mergeCell ref="B120:O120"/>
    <mergeCell ref="B114:S114"/>
    <mergeCell ref="R116:S116"/>
    <mergeCell ref="P121:Q121"/>
    <mergeCell ref="R119:S119"/>
    <mergeCell ref="R120:S120"/>
    <mergeCell ref="B116:O116"/>
    <mergeCell ref="E76:F76"/>
    <mergeCell ref="F87:S87"/>
    <mergeCell ref="B86:H86"/>
    <mergeCell ref="M90:O90"/>
    <mergeCell ref="I94:S94"/>
    <mergeCell ref="B110:O110"/>
    <mergeCell ref="P109:Q109"/>
    <mergeCell ref="P110:Q110"/>
    <mergeCell ref="B85:Q85"/>
    <mergeCell ref="R109:S109"/>
    <mergeCell ref="I103:S103"/>
    <mergeCell ref="M89:O89"/>
    <mergeCell ref="Q89:S89"/>
    <mergeCell ref="R85:S85"/>
    <mergeCell ref="G90:L90"/>
    <mergeCell ref="C97:H97"/>
    <mergeCell ref="P108:Q108"/>
    <mergeCell ref="I97:S97"/>
    <mergeCell ref="B99:S99"/>
    <mergeCell ref="B107:S107"/>
    <mergeCell ref="B95:E95"/>
    <mergeCell ref="B100:C100"/>
    <mergeCell ref="B88:S88"/>
    <mergeCell ref="Q90:S90"/>
    <mergeCell ref="R122:S122"/>
    <mergeCell ref="B111:O111"/>
    <mergeCell ref="B118:O118"/>
    <mergeCell ref="B119:O119"/>
    <mergeCell ref="P118:Q118"/>
    <mergeCell ref="B84:Q84"/>
    <mergeCell ref="R115:S115"/>
    <mergeCell ref="B101:C101"/>
    <mergeCell ref="R108:S108"/>
    <mergeCell ref="B104:C104"/>
    <mergeCell ref="B108:O108"/>
    <mergeCell ref="D104:H104"/>
    <mergeCell ref="B103:C103"/>
    <mergeCell ref="J101:O101"/>
    <mergeCell ref="B106:O106"/>
    <mergeCell ref="B102:S102"/>
    <mergeCell ref="D103:H103"/>
    <mergeCell ref="F101:I101"/>
    <mergeCell ref="R118:S118"/>
    <mergeCell ref="P111:Q111"/>
    <mergeCell ref="R111:S111"/>
    <mergeCell ref="R113:S113"/>
    <mergeCell ref="P117:Q117"/>
    <mergeCell ref="B112:O112"/>
    <mergeCell ref="B2:S2"/>
    <mergeCell ref="Q57:S57"/>
    <mergeCell ref="B61:D61"/>
    <mergeCell ref="B54:S54"/>
    <mergeCell ref="M46:N46"/>
    <mergeCell ref="N12:P12"/>
    <mergeCell ref="M10:N10"/>
    <mergeCell ref="B105:S105"/>
    <mergeCell ref="J75:K75"/>
    <mergeCell ref="J76:K76"/>
    <mergeCell ref="Q19:R19"/>
    <mergeCell ref="H17:I17"/>
    <mergeCell ref="B83:F83"/>
    <mergeCell ref="H81:L81"/>
    <mergeCell ref="M81:O81"/>
    <mergeCell ref="M82:O82"/>
    <mergeCell ref="G82:L82"/>
    <mergeCell ref="Q81:S81"/>
    <mergeCell ref="B82:F82"/>
    <mergeCell ref="B81:F81"/>
    <mergeCell ref="Q83:S83"/>
    <mergeCell ref="G83:L83"/>
    <mergeCell ref="M83:O83"/>
    <mergeCell ref="L76:P76"/>
    <mergeCell ref="B5:D5"/>
    <mergeCell ref="E5:M5"/>
    <mergeCell ref="H10:I10"/>
    <mergeCell ref="M39:N39"/>
    <mergeCell ref="M38:N38"/>
    <mergeCell ref="K41:L41"/>
    <mergeCell ref="K12:M12"/>
    <mergeCell ref="J57:K57"/>
    <mergeCell ref="L56:M56"/>
    <mergeCell ref="M40:N40"/>
    <mergeCell ref="E56:F56"/>
    <mergeCell ref="B40:D40"/>
    <mergeCell ref="J56:K56"/>
    <mergeCell ref="G56:H56"/>
    <mergeCell ref="G55:H55"/>
    <mergeCell ref="B46:H46"/>
    <mergeCell ref="B55:D55"/>
    <mergeCell ref="K46:L46"/>
    <mergeCell ref="B53:S53"/>
    <mergeCell ref="B56:D56"/>
    <mergeCell ref="M41:N41"/>
    <mergeCell ref="K45:L45"/>
    <mergeCell ref="E37:F37"/>
    <mergeCell ref="G37:H37"/>
    <mergeCell ref="Q28:R28"/>
    <mergeCell ref="G38:H38"/>
    <mergeCell ref="O46:S46"/>
    <mergeCell ref="G39:H39"/>
    <mergeCell ref="K39:L39"/>
    <mergeCell ref="K40:L40"/>
    <mergeCell ref="B36:D36"/>
    <mergeCell ref="B35:D35"/>
    <mergeCell ref="B41:D41"/>
    <mergeCell ref="G41:H41"/>
    <mergeCell ref="E36:F36"/>
    <mergeCell ref="E39:F39"/>
    <mergeCell ref="K38:L38"/>
    <mergeCell ref="F26:G26"/>
    <mergeCell ref="B23:E23"/>
    <mergeCell ref="B25:E25"/>
    <mergeCell ref="J23:P23"/>
    <mergeCell ref="B22:E22"/>
    <mergeCell ref="F24:G24"/>
    <mergeCell ref="N5:P5"/>
    <mergeCell ref="Q25:R25"/>
    <mergeCell ref="Q5:S5"/>
    <mergeCell ref="H22:I22"/>
    <mergeCell ref="H23:I23"/>
    <mergeCell ref="N6:S6"/>
    <mergeCell ref="Q23:R23"/>
    <mergeCell ref="P11:S11"/>
    <mergeCell ref="I13:J13"/>
    <mergeCell ref="N8:O8"/>
    <mergeCell ref="Q22:R22"/>
    <mergeCell ref="H26:I26"/>
    <mergeCell ref="Q12:S12"/>
    <mergeCell ref="D13:H13"/>
    <mergeCell ref="P13:R13"/>
    <mergeCell ref="J25:P25"/>
    <mergeCell ref="B24:E24"/>
    <mergeCell ref="B26:E26"/>
    <mergeCell ref="B21:E21"/>
    <mergeCell ref="H25:I25"/>
    <mergeCell ref="F17:G17"/>
    <mergeCell ref="F21:G21"/>
    <mergeCell ref="H20:I20"/>
    <mergeCell ref="B15:S15"/>
    <mergeCell ref="F18:G18"/>
    <mergeCell ref="H18:I18"/>
    <mergeCell ref="H21:I21"/>
    <mergeCell ref="Q21:R21"/>
    <mergeCell ref="F22:G22"/>
    <mergeCell ref="Q24:R24"/>
    <mergeCell ref="F25:G25"/>
    <mergeCell ref="F23:G23"/>
    <mergeCell ref="H24:I24"/>
    <mergeCell ref="F19:G19"/>
    <mergeCell ref="B19:E19"/>
    <mergeCell ref="Q20:R20"/>
    <mergeCell ref="B20:E20"/>
    <mergeCell ref="F20:G20"/>
    <mergeCell ref="K13:O13"/>
    <mergeCell ref="B12:E12"/>
    <mergeCell ref="F12:G12"/>
    <mergeCell ref="J17:P17"/>
    <mergeCell ref="Q17:R17"/>
    <mergeCell ref="J18:P18"/>
    <mergeCell ref="B16:S16"/>
    <mergeCell ref="B17:E17"/>
    <mergeCell ref="B18:E18"/>
    <mergeCell ref="B6:D6"/>
    <mergeCell ref="C8:E8"/>
    <mergeCell ref="E6:H6"/>
    <mergeCell ref="I6:M6"/>
    <mergeCell ref="B9:E9"/>
    <mergeCell ref="B7:C7"/>
    <mergeCell ref="D7:K7"/>
    <mergeCell ref="F8:G8"/>
    <mergeCell ref="B11:C11"/>
    <mergeCell ref="D11:G11"/>
    <mergeCell ref="B14:N14"/>
    <mergeCell ref="E10:F10"/>
    <mergeCell ref="J11:L11"/>
    <mergeCell ref="B13:C13"/>
    <mergeCell ref="K10:L10"/>
    <mergeCell ref="M11:O11"/>
    <mergeCell ref="C10:D10"/>
    <mergeCell ref="F9:K9"/>
    <mergeCell ref="L9:O9"/>
    <mergeCell ref="H11:I11"/>
    <mergeCell ref="J21:P21"/>
    <mergeCell ref="H8:M8"/>
    <mergeCell ref="H28:I28"/>
    <mergeCell ref="J28:P28"/>
    <mergeCell ref="H19:I19"/>
    <mergeCell ref="J22:P22"/>
    <mergeCell ref="O14:S14"/>
    <mergeCell ref="J24:P24"/>
    <mergeCell ref="Q18:R18"/>
    <mergeCell ref="H12:J12"/>
    <mergeCell ref="J20:P20"/>
    <mergeCell ref="J19:P19"/>
    <mergeCell ref="O10:S10"/>
    <mergeCell ref="P8:S8"/>
    <mergeCell ref="P9:S9"/>
    <mergeCell ref="J26:P26"/>
    <mergeCell ref="J27:P27"/>
    <mergeCell ref="Q26:R26"/>
    <mergeCell ref="Q27:R27"/>
    <mergeCell ref="M45:N45"/>
    <mergeCell ref="E45:F45"/>
    <mergeCell ref="E57:F57"/>
    <mergeCell ref="E35:F35"/>
    <mergeCell ref="I30:K30"/>
    <mergeCell ref="F27:I27"/>
    <mergeCell ref="Q55:S55"/>
    <mergeCell ref="B29:G29"/>
    <mergeCell ref="B30:E30"/>
    <mergeCell ref="H29:I29"/>
    <mergeCell ref="H47:I47"/>
    <mergeCell ref="M36:N36"/>
    <mergeCell ref="B27:E27"/>
    <mergeCell ref="K35:L35"/>
    <mergeCell ref="M37:N37"/>
    <mergeCell ref="L30:S30"/>
    <mergeCell ref="G35:H35"/>
    <mergeCell ref="J29:R29"/>
    <mergeCell ref="F30:H30"/>
    <mergeCell ref="M35:N35"/>
    <mergeCell ref="E40:F40"/>
    <mergeCell ref="B32:S32"/>
    <mergeCell ref="B33:S33"/>
    <mergeCell ref="B37:D37"/>
    <mergeCell ref="E61:F61"/>
    <mergeCell ref="E60:F60"/>
    <mergeCell ref="B59:D59"/>
    <mergeCell ref="J59:K59"/>
    <mergeCell ref="L72:P72"/>
    <mergeCell ref="N63:S63"/>
    <mergeCell ref="L61:M61"/>
    <mergeCell ref="J61:K61"/>
    <mergeCell ref="Q62:S62"/>
    <mergeCell ref="B67:S67"/>
    <mergeCell ref="B60:D60"/>
    <mergeCell ref="L69:P69"/>
    <mergeCell ref="E69:F69"/>
    <mergeCell ref="Q60:S60"/>
    <mergeCell ref="Q69:S69"/>
    <mergeCell ref="N62:O62"/>
    <mergeCell ref="B69:D69"/>
    <mergeCell ref="E62:F62"/>
    <mergeCell ref="J69:K69"/>
    <mergeCell ref="Q76:S76"/>
    <mergeCell ref="J74:K74"/>
    <mergeCell ref="Q75:S75"/>
    <mergeCell ref="B77:I77"/>
    <mergeCell ref="W54:W55"/>
    <mergeCell ref="T54:T55"/>
    <mergeCell ref="E55:F55"/>
    <mergeCell ref="B58:D58"/>
    <mergeCell ref="L57:M57"/>
    <mergeCell ref="Q73:S73"/>
    <mergeCell ref="G73:I73"/>
    <mergeCell ref="Q71:S71"/>
    <mergeCell ref="B72:D72"/>
    <mergeCell ref="J73:K73"/>
    <mergeCell ref="Q72:S72"/>
    <mergeCell ref="Q74:S74"/>
    <mergeCell ref="L71:P71"/>
    <mergeCell ref="G71:I71"/>
    <mergeCell ref="L74:P74"/>
    <mergeCell ref="B73:D73"/>
    <mergeCell ref="L73:P73"/>
    <mergeCell ref="E73:F73"/>
    <mergeCell ref="B71:D71"/>
    <mergeCell ref="E72:F72"/>
    <mergeCell ref="B74:D74"/>
    <mergeCell ref="E70:F70"/>
    <mergeCell ref="G75:I75"/>
    <mergeCell ref="G69:I69"/>
    <mergeCell ref="B75:D75"/>
    <mergeCell ref="E71:F71"/>
    <mergeCell ref="B70:D70"/>
    <mergeCell ref="G70:I70"/>
    <mergeCell ref="R126:S126"/>
    <mergeCell ref="R110:S110"/>
    <mergeCell ref="R124:S124"/>
    <mergeCell ref="R125:S125"/>
    <mergeCell ref="B109:O109"/>
    <mergeCell ref="R117:S117"/>
    <mergeCell ref="R123:S123"/>
    <mergeCell ref="R112:S112"/>
    <mergeCell ref="P119:Q119"/>
    <mergeCell ref="B115:O115"/>
    <mergeCell ref="B76:D76"/>
    <mergeCell ref="G74:I74"/>
    <mergeCell ref="L75:P75"/>
    <mergeCell ref="L77:S77"/>
    <mergeCell ref="B78:S78"/>
    <mergeCell ref="J77:K77"/>
    <mergeCell ref="V54:V55"/>
    <mergeCell ref="J60:K60"/>
    <mergeCell ref="G57:H57"/>
    <mergeCell ref="L58:M58"/>
    <mergeCell ref="N58:O58"/>
    <mergeCell ref="M42:N42"/>
    <mergeCell ref="G43:H43"/>
    <mergeCell ref="J47:R47"/>
    <mergeCell ref="G60:H60"/>
    <mergeCell ref="G58:H58"/>
    <mergeCell ref="T53:V53"/>
    <mergeCell ref="U54:U55"/>
    <mergeCell ref="N59:O59"/>
    <mergeCell ref="Q59:S59"/>
    <mergeCell ref="G59:H59"/>
    <mergeCell ref="L59:M59"/>
    <mergeCell ref="J58:K58"/>
    <mergeCell ref="N57:O57"/>
    <mergeCell ref="G42:H42"/>
    <mergeCell ref="K43:L43"/>
    <mergeCell ref="K42:L42"/>
    <mergeCell ref="B49:S49"/>
    <mergeCell ref="B47:G47"/>
    <mergeCell ref="B48:S48"/>
    <mergeCell ref="B3:S3"/>
    <mergeCell ref="B31:S31"/>
    <mergeCell ref="L7:O7"/>
    <mergeCell ref="P7:S7"/>
    <mergeCell ref="B34:S34"/>
    <mergeCell ref="B4:L4"/>
    <mergeCell ref="B28:E28"/>
    <mergeCell ref="M4:S4"/>
    <mergeCell ref="N56:O56"/>
    <mergeCell ref="G45:H45"/>
    <mergeCell ref="G40:H40"/>
    <mergeCell ref="B50:S50"/>
    <mergeCell ref="B45:D45"/>
    <mergeCell ref="B43:D43"/>
    <mergeCell ref="E38:F38"/>
    <mergeCell ref="F28:G28"/>
    <mergeCell ref="B44:D44"/>
    <mergeCell ref="G44:H44"/>
    <mergeCell ref="B39:D39"/>
    <mergeCell ref="K37:L37"/>
    <mergeCell ref="G36:H36"/>
    <mergeCell ref="B38:D38"/>
    <mergeCell ref="K36:L36"/>
    <mergeCell ref="E41:F41"/>
    <mergeCell ref="B190:S190"/>
    <mergeCell ref="G72:I72"/>
    <mergeCell ref="J72:K72"/>
    <mergeCell ref="Q56:S56"/>
    <mergeCell ref="B138:S138"/>
    <mergeCell ref="B139:S139"/>
    <mergeCell ref="D100:E100"/>
    <mergeCell ref="B135:S135"/>
    <mergeCell ref="B136:S136"/>
    <mergeCell ref="E58:F58"/>
    <mergeCell ref="B68:S68"/>
    <mergeCell ref="B130:S130"/>
    <mergeCell ref="B129:S129"/>
    <mergeCell ref="B87:E87"/>
    <mergeCell ref="P101:Q101"/>
    <mergeCell ref="B57:D57"/>
    <mergeCell ref="L62:M62"/>
    <mergeCell ref="G61:H61"/>
    <mergeCell ref="Q70:S70"/>
    <mergeCell ref="B66:S66"/>
    <mergeCell ref="L70:P70"/>
    <mergeCell ref="L60:M60"/>
    <mergeCell ref="N61:O61"/>
    <mergeCell ref="J62:K62"/>
    <mergeCell ref="B131:S131"/>
    <mergeCell ref="B42:D42"/>
    <mergeCell ref="J55:K55"/>
    <mergeCell ref="L55:M55"/>
    <mergeCell ref="N55:O55"/>
    <mergeCell ref="R101:S101"/>
    <mergeCell ref="N60:O60"/>
    <mergeCell ref="B52:S52"/>
    <mergeCell ref="K44:L44"/>
    <mergeCell ref="B128:S128"/>
    <mergeCell ref="B51:S51"/>
    <mergeCell ref="M43:N43"/>
    <mergeCell ref="M44:N44"/>
    <mergeCell ref="E43:F43"/>
    <mergeCell ref="B65:S65"/>
    <mergeCell ref="B62:D62"/>
    <mergeCell ref="B63:I63"/>
    <mergeCell ref="J63:K63"/>
    <mergeCell ref="L63:M63"/>
    <mergeCell ref="B64:S64"/>
    <mergeCell ref="E59:F59"/>
    <mergeCell ref="P106:Q106"/>
    <mergeCell ref="R106:S106"/>
    <mergeCell ref="G62:H62"/>
    <mergeCell ref="B127:S127"/>
    <mergeCell ref="E44:F44"/>
    <mergeCell ref="B89:F89"/>
    <mergeCell ref="H89:L89"/>
    <mergeCell ref="E42:F42"/>
    <mergeCell ref="D101:E101"/>
    <mergeCell ref="R121:S121"/>
    <mergeCell ref="Q58:S58"/>
    <mergeCell ref="Q61:S61"/>
    <mergeCell ref="P100:Q100"/>
    <mergeCell ref="J71:K71"/>
    <mergeCell ref="Q82:S82"/>
    <mergeCell ref="F100:I100"/>
    <mergeCell ref="J70:K70"/>
    <mergeCell ref="I104:S104"/>
    <mergeCell ref="G76:I76"/>
    <mergeCell ref="E75:F75"/>
    <mergeCell ref="R84:S84"/>
    <mergeCell ref="B79:S79"/>
    <mergeCell ref="B80:S80"/>
    <mergeCell ref="J100:O100"/>
    <mergeCell ref="I86:S86"/>
    <mergeCell ref="R100:S100"/>
    <mergeCell ref="E74:F74"/>
  </mergeCells>
  <phoneticPr fontId="9" type="noConversion"/>
  <dataValidations xWindow="790" yWindow="403" count="17">
    <dataValidation type="list" allowBlank="1" showErrorMessage="1" prompt="Choose from drop-down list:_x000a_Δανειολήπτης_x000a_Εγγυητής_x000a_" sqref="M4:S4">
      <formula1>$B$154:$B$155</formula1>
    </dataValidation>
    <dataValidation type="list" allowBlank="1" showErrorMessage="1" prompt="Choose from drop-down list:_x000a_Προσωπικό_x000a_Συζύγου_x000a_Κοινό" sqref="E36:F45 E56:F62 E70:F76">
      <formula1>$B$158:$B$160</formula1>
    </dataValidation>
    <dataValidation type="list" allowBlank="1" showErrorMessage="1" prompt="Choose from drop-down list:_x000a_Νσι_x000a_Όχι" sqref="G81 G89">
      <formula1>$B$143:$B$144</formula1>
    </dataValidation>
    <dataValidation allowBlank="1" showErrorMessage="1" prompt="Ανάλογα με την επιλογή που θα κάνετε στην 2η γραμμή,  δηλ. Δανειολήπτης ή Εγγυητής, εμφανίζεται η ανάλογη δήλωση._x000a_" sqref="B99:S99"/>
    <dataValidation allowBlank="1" showErrorMessage="1" prompt="Choose from drop-down list:_x000a_Έγγαμη_x000a_Έγγαμος_x000a_Άγαμος_x000a_Άγαμη_x000a_Διαζευγμένος_x000a_Διαζευγμένη_x000a_Σε χηρεία" sqref="F12"/>
    <dataValidation allowBlank="1" showErrorMessage="1" prompt="Το ποσό εξυπηρέτησης δανεισμού δεν πρέπει να ξεπερνά το 80% του καθαρού διαθέσιμου εισοδήματος." sqref="B29:G29 B110:O110"/>
    <dataValidation type="list" allowBlank="1" showInputMessage="1" showErrorMessage="1" sqref="G36:H45 Q90:S91 Q70:S76 Q56:S62 Q82:S83">
      <formula1>$B$176:$B$189</formula1>
    </dataValidation>
    <dataValidation type="list" allowBlank="1" showErrorMessage="1" prompt="Choose from drop-down list:_x000a_Ναι_x000a_Όχι" sqref="R84:S85 P56:P62 R92:S93">
      <formula1>$B$143:$B$144</formula1>
    </dataValidation>
    <dataValidation type="list" allowBlank="1" showInputMessage="1" showErrorMessage="1" sqref="F9">
      <formula1>$B$191:$B$194</formula1>
    </dataValidation>
    <dataValidation type="list" allowBlank="1" showInputMessage="1" showErrorMessage="1" sqref="O14:S14">
      <formula1>$B$143:$B$145</formula1>
    </dataValidation>
    <dataValidation type="list" allowBlank="1" showErrorMessage="1" prompt="Choose from drop-down list:_x000a_Ναι_x000a_Όχι_x000a_ΔΕ" sqref="R36:R45">
      <formula1>$B$143:$B$144</formula1>
    </dataValidation>
    <dataValidation type="list" allowBlank="1" showInputMessage="1" showErrorMessage="1" sqref="B36:D45">
      <formula1>$B$162:$B$173</formula1>
    </dataValidation>
    <dataValidation allowBlank="1" showErrorMessage="1" prompt="Choose from drop-down list:_x000a_Δεσμευμένη_x000a_Ελέυθερη_x000a_" sqref="G70:I76"/>
    <dataValidation type="list" allowBlank="1" showInputMessage="1" showErrorMessage="1" sqref="L70:P76">
      <formula1>$B$151:$B$152</formula1>
    </dataValidation>
    <dataValidation type="list" allowBlank="1" showInputMessage="1" showErrorMessage="1" sqref="B70:D76">
      <formula1>$D$143:$D$147</formula1>
    </dataValidation>
    <dataValidation allowBlank="1" showErrorMessage="1" prompt="Choose from drop-down list:_x000a_Ναι_x000a_Όχι_x000a_ΔΕ" sqref="Q36:Q45"/>
    <dataValidation type="list" allowBlank="1" showInputMessage="1" showErrorMessage="1" sqref="P9">
      <formula1>$B$146:$B$149</formula1>
    </dataValidation>
  </dataValidations>
  <pageMargins left="0" right="0" top="0.35433070866141736" bottom="0.35433070866141736" header="0.31496062992125984" footer="0.31496062992125984"/>
  <pageSetup paperSize="9" scale="37" orientation="landscape" r:id="rId1"/>
  <headerFooter scaleWithDoc="0" alignWithMargins="0">
    <oddFooter>&amp;L&amp;8PBC1356GR 11/2017&amp;R&amp;8&amp;P/&amp;N</oddFooter>
    <firstFooter>&amp;L&amp;"MRV Code39MA Free,Regular"&amp;28*PBC1356GR*&amp;"-,Regular"&amp;11  07/2015</firstFooter>
  </headerFooter>
  <rowBreaks count="3" manualBreakCount="3">
    <brk id="32" min="1" max="18" man="1"/>
    <brk id="66" max="16383" man="1"/>
    <brk id="104" min="1"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PFS-GR</vt:lpstr>
      <vt:lpstr>'PFS-GR'!_ednref1</vt:lpstr>
      <vt:lpstr>'PFS-GR'!_ednref2</vt:lpstr>
      <vt:lpstr>'PFS-GR'!_ednref4</vt:lpstr>
      <vt:lpstr>'PFS-GR'!Print_Area</vt:lpstr>
      <vt:lpstr>'PFS-GR'!Text10</vt:lpstr>
      <vt:lpstr>'PFS-GR'!Text11</vt:lpstr>
      <vt:lpstr>'PFS-GR'!Text226</vt:lpstr>
      <vt:lpstr>'PFS-GR'!Text246</vt:lpstr>
      <vt:lpstr>'PFS-GR'!Text249</vt:lpstr>
      <vt:lpstr>'PFS-GR'!Text254</vt:lpstr>
      <vt:lpstr>'PFS-GR'!Text262</vt:lpstr>
      <vt:lpstr>'PFS-GR'!Text265</vt:lpstr>
      <vt:lpstr>'PFS-GR'!Text5</vt:lpstr>
      <vt:lpstr>'PFS-GR'!Text6</vt:lpstr>
      <vt:lpstr>'PFS-GR'!Text7</vt:lpstr>
      <vt:lpstr>'PFS-GR'!Text9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Savvas Ioannou</dc:creator>
  <cp:lastModifiedBy>Sofokleous Dania</cp:lastModifiedBy>
  <cp:lastPrinted>2017-11-03T11:06:09Z</cp:lastPrinted>
  <dcterms:created xsi:type="dcterms:W3CDTF">2014-09-14T20:08:01Z</dcterms:created>
  <dcterms:modified xsi:type="dcterms:W3CDTF">2020-01-28T07:48:03Z</dcterms:modified>
</cp:coreProperties>
</file>